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05" activeTab="0"/>
  </bookViews>
  <sheets>
    <sheet name="Financial Data" sheetId="1" r:id="rId1"/>
    <sheet name="Monetary Results" sheetId="2" r:id="rId2"/>
    <sheet name="Work Products" sheetId="3" r:id="rId3"/>
    <sheet name="Significant Activities" sheetId="4" r:id="rId4"/>
    <sheet name="Training-Outreach Activities" sheetId="5" r:id="rId5"/>
    <sheet name="Material for Drop Down Menus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wardType" localSheetId="1">'[2]Material for Drop Down Menus'!$C$2:$C$10</definedName>
    <definedName name="AwardType">'Material for Drop Down Menus'!$C$2:$C$10</definedName>
    <definedName name="DirectReimbursable" localSheetId="1">'[2]Material for Drop Down Menus'!$F$2:$F$3</definedName>
    <definedName name="DirectReimbursable">'Material for Drop Down Menus'!$F$2:$F$3</definedName>
    <definedName name="iiiiii">'[2]Material for Drop Down Menus'!#REF!</definedName>
    <definedName name="ObligationType" localSheetId="1">'[1]Material for Drop Down Menus'!#REF!</definedName>
    <definedName name="ObligationType" localSheetId="2">'[1]Material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TAFS" localSheetId="1">'[2]Material for Drop Down Menus'!$E$2:$E$31</definedName>
    <definedName name="OIGNonRecoveryTAFS">'Material for Drop Down Menus'!$E$2:$E$30</definedName>
    <definedName name="OIGNonRecoveryTAFS2009" localSheetId="1">'[2]Material for Drop Down Menus'!$E$2:$E$32</definedName>
    <definedName name="OIGNonRecoveryTAFS2009">'Material for Drop Down Menus'!$E$2:$E$31</definedName>
    <definedName name="OIGNonRecoveryTAFS2010" localSheetId="1">'[2]Material for Drop Down Menus'!$G$2:$G$31</definedName>
    <definedName name="OIGNonRecoveryTAFS2010">'Material for Drop Down Menus'!$G$2:$G$30</definedName>
    <definedName name="OIGNonRecoveryTAFSCYR" localSheetId="1">'[2]Material for Drop Down Menus'!$G$2:$G$32</definedName>
    <definedName name="OIGNonRecoveryTAFSCYR">'Material for Drop Down Menus'!$G$2:$G$31</definedName>
    <definedName name="OIGOrganizations" localSheetId="1">'[2]Material for Drop Down Menus'!$A$2:$A$31</definedName>
    <definedName name="OIGOrganizations">'Material for Drop Down Menus'!$A$2:$A$31</definedName>
    <definedName name="OIGRecoveryActTAFS" localSheetId="1">'[2]Material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Data'!$A$1:$K$25</definedName>
    <definedName name="_xlnm.Print_Area" localSheetId="1">'Monetary Results'!$A$1:$G$32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'[1]Material for Drop Down Menus'!#REF!</definedName>
    <definedName name="StateCode" localSheetId="2">'[1]Material for Drop Down Menus'!#REF!</definedName>
    <definedName name="StateCode">'Material for Drop Down Menus'!#REF!</definedName>
    <definedName name="TargetAudience" localSheetId="1">'[2]Material for Drop Down Menus'!$H$2:$H$8</definedName>
    <definedName name="TargetAudience">'Material for Drop Down Menus'!$H$2:$H$8</definedName>
    <definedName name="TypeofTraining" localSheetId="1">'[2]Material for Drop Down Menus'!$J$2:$J$12</definedName>
    <definedName name="TypeofTraining">'Material for Drop Down Menus'!$J$2:$J$12</definedName>
    <definedName name="USIndicator" localSheetId="1">'[2]Material for Drop Down Menus'!$D$2:$D$3</definedName>
    <definedName name="USIndicator">'Material for Drop Down Menus'!$D$2:$D$3</definedName>
  </definedNames>
  <calcPr fullCalcOnLoad="1"/>
</workbook>
</file>

<file path=xl/sharedStrings.xml><?xml version="1.0" encoding="utf-8"?>
<sst xmlns="http://schemas.openxmlformats.org/spreadsheetml/2006/main" count="375" uniqueCount="287">
  <si>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</si>
  <si>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</si>
  <si>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</si>
  <si>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</si>
  <si>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</si>
  <si>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</si>
  <si>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</si>
  <si>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</si>
  <si>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</si>
  <si>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</si>
  <si>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</si>
  <si>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</si>
  <si>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</si>
  <si>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</si>
  <si>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</si>
  <si>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</si>
  <si>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</si>
  <si>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</si>
  <si>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</si>
  <si>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</si>
  <si>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</si>
  <si>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</si>
  <si>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</si>
  <si>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</si>
  <si>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</si>
  <si>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</si>
  <si>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</si>
  <si>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</si>
  <si>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</si>
  <si>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</si>
  <si>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</si>
  <si>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</si>
  <si>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</si>
  <si>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</si>
  <si>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</si>
  <si>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</si>
  <si>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</si>
  <si>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</si>
  <si>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</si>
  <si>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</si>
  <si>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</si>
  <si>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</si>
  <si>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</si>
  <si>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</si>
  <si>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</si>
  <si>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</si>
  <si>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</si>
  <si>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</si>
  <si>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</si>
  <si>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</si>
  <si>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</si>
  <si>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</si>
  <si>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</si>
  <si>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</si>
  <si>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</si>
  <si>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</si>
  <si>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</si>
  <si>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</si>
  <si>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</si>
  <si>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</si>
  <si>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</si>
  <si>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</si>
  <si>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</si>
  <si>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</si>
  <si>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</si>
  <si>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</si>
  <si>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</si>
  <si>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</si>
  <si>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</si>
  <si>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</si>
  <si>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</si>
  <si>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</si>
  <si>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</si>
  <si>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</si>
  <si>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</si>
  <si>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</si>
  <si>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</si>
  <si>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</si>
  <si>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</si>
  <si>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</si>
  <si>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</si>
  <si>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</si>
  <si>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</si>
  <si>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</si>
  <si>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</si>
  <si>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</si>
  <si>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</si>
  <si>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</si>
  <si>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</si>
  <si>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</si>
  <si>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</si>
  <si>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</si>
  <si>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</si>
  <si>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</si>
  <si>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</si>
  <si>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</si>
  <si>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</si>
  <si>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</si>
  <si>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</si>
  <si>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</si>
  <si>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</si>
  <si>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</si>
  <si>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</si>
  <si>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</si>
  <si>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</si>
  <si>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</si>
  <si>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</si>
  <si>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</si>
  <si>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</si>
  <si>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</si>
  <si>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</si>
  <si>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</si>
  <si>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</si>
  <si>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</si>
  <si>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</si>
  <si>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</si>
  <si>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</si>
  <si>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</si>
  <si>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</si>
  <si>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</si>
  <si>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</si>
  <si>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</si>
  <si>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</si>
  <si>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</si>
  <si>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</si>
  <si>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</si>
  <si>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</si>
  <si>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</si>
  <si>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</si>
  <si>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</si>
  <si>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</si>
  <si>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</si>
  <si>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</si>
  <si>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</si>
  <si>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</si>
  <si>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</si>
  <si>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</si>
  <si>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</si>
  <si>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</si>
  <si>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</si>
  <si>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</si>
  <si>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</si>
  <si>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</si>
  <si>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</si>
  <si>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</si>
  <si>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</si>
  <si>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</si>
  <si>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</si>
  <si>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</si>
  <si>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</si>
  <si>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</si>
  <si>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</si>
  <si>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</si>
  <si>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</si>
  <si>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</si>
  <si>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</si>
  <si>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 val="single"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</si>
  <si>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</si>
  <si>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</si>
  <si>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</si>
  <si>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</si>
  <si>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</si>
  <si>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</si>
  <si>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</si>
  <si>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</si>
  <si>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</si>
  <si>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</si>
  <si>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</si>
  <si>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</si>
  <si>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</si>
  <si>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</si>
  <si>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</si>
  <si>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</si>
  <si>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</si>
  <si>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</si>
  <si>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</si>
  <si>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</si>
  <si>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</si>
  <si>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</si>
  <si>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</si>
  <si>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</si>
  <si>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</si>
  <si>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</si>
  <si>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</si>
  <si>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</si>
  <si>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</si>
  <si>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</si>
  <si>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</si>
  <si>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</si>
  <si>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</si>
  <si>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</si>
  <si>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</si>
  <si>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</si>
  <si>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</si>
  <si>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</si>
  <si>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</si>
  <si>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</si>
  <si>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</si>
  <si>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</si>
  <si>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</si>
  <si>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</si>
  <si>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</si>
  <si>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</si>
  <si>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</si>
  <si>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</si>
  <si>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</si>
  <si>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</si>
  <si>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</si>
  <si>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</si>
  <si>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</si>
  <si>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</si>
  <si>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</si>
  <si>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</si>
  <si>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</si>
  <si>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</si>
  <si>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</si>
  <si>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</si>
  <si>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</si>
  <si>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</si>
  <si>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</si>
  <si>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</si>
  <si>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</si>
  <si>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</si>
  <si>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</si>
  <si>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</si>
  <si>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</si>
  <si>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</si>
  <si>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</si>
  <si>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</si>
  <si>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</si>
  <si>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</si>
  <si>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</si>
  <si>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</si>
  <si>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</si>
  <si>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</si>
  <si>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</si>
  <si>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</si>
  <si>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</si>
  <si>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</si>
  <si>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</si>
  <si>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</si>
  <si>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</si>
  <si>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</si>
  <si>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</si>
  <si>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</si>
  <si>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</si>
  <si>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</si>
  <si>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</si>
  <si>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</si>
  <si>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</si>
  <si>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</si>
  <si>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</si>
  <si>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</si>
  <si>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</si>
  <si>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</si>
  <si>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</si>
  <si>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</si>
  <si>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</si>
  <si>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</si>
  <si>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</si>
  <si>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</si>
  <si>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</si>
  <si>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</si>
  <si>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</si>
  <si>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</si>
  <si>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</si>
  <si>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</si>
  <si>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</si>
  <si>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</si>
  <si>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</si>
  <si>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</si>
  <si>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</si>
  <si>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</si>
  <si>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</si>
  <si>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</si>
  <si>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</si>
  <si>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Construction Contract Seminar II</t>
  </si>
  <si>
    <t>Denver, CO</t>
  </si>
  <si>
    <t>Aug 23 -25, 2011</t>
  </si>
  <si>
    <t>Provided contract audit support for construction projects as needed by the agency.</t>
  </si>
  <si>
    <t>Held discussions with customer agency OIG regarding interagency construction projects.</t>
  </si>
  <si>
    <t>Issued a final memo on photovoltaic, lighting, building tune-up, and building system project for Group 1.</t>
  </si>
  <si>
    <t>Issued a memo on Thurgood Marshall US Courthouse.</t>
  </si>
  <si>
    <t>Issued a memo on the Leland Federal Building Renovation Project.</t>
  </si>
  <si>
    <t>Maintain contact with customer agency OIG regarding interagency construction projects.</t>
  </si>
  <si>
    <t>Provide contract audit support for construction projects as needed by the agency.</t>
  </si>
  <si>
    <t>49 (7 in-process were cancelled)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</si>
</sst>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00"/>
    <numFmt numFmtId="166" formatCode="0000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yy;@"/>
    <numFmt numFmtId="174" formatCode="mm/dd/yy;@"/>
  </numFmts>
  <fonts count="48">
    <font>
      <sz val="10"/>
      <name val="Arial"/>
      <family val="0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 val="single"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Alignment="1">
      <alignment vertical="center"/>
    </xf>
    <xf numFmtId="166" fontId="0" fillId="33" borderId="10" xfId="57" applyNumberFormat="1" applyFill="1" applyBorder="1" applyAlignment="1" applyProtection="1">
      <alignment vertical="top" wrapText="1"/>
      <protection locked="0"/>
    </xf>
    <xf numFmtId="167" fontId="0" fillId="33" borderId="10" xfId="57" applyNumberFormat="1" applyFill="1" applyBorder="1" applyAlignment="1" applyProtection="1">
      <alignment vertical="top" wrapText="1"/>
      <protection locked="0"/>
    </xf>
    <xf numFmtId="0" fontId="0" fillId="0" borderId="10" xfId="57" applyBorder="1">
      <alignment/>
      <protection/>
    </xf>
    <xf numFmtId="0" fontId="0" fillId="0" borderId="0" xfId="57" applyFill="1" applyBorder="1">
      <alignment/>
      <protection/>
    </xf>
    <xf numFmtId="165" fontId="0" fillId="33" borderId="0" xfId="57" applyNumberFormat="1" applyFill="1" applyBorder="1" applyAlignment="1" applyProtection="1">
      <alignment vertical="top" wrapText="1"/>
      <protection locked="0"/>
    </xf>
    <xf numFmtId="166" fontId="0" fillId="33" borderId="0" xfId="57" applyNumberFormat="1" applyFill="1" applyBorder="1" applyAlignment="1" applyProtection="1">
      <alignment vertical="top" wrapText="1"/>
      <protection locked="0"/>
    </xf>
    <xf numFmtId="167" fontId="0" fillId="33" borderId="0" xfId="57" applyNumberFormat="1" applyFill="1" applyBorder="1" applyAlignment="1" applyProtection="1">
      <alignment vertical="top" wrapText="1"/>
      <protection locked="0"/>
    </xf>
    <xf numFmtId="0" fontId="0" fillId="0" borderId="10" xfId="57" applyFont="1" applyBorder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Border="1">
      <alignment/>
      <protection/>
    </xf>
    <xf numFmtId="0" fontId="0" fillId="0" borderId="12" xfId="57" applyBorder="1">
      <alignment/>
      <protection/>
    </xf>
    <xf numFmtId="0" fontId="0" fillId="0" borderId="0" xfId="57" applyBorder="1">
      <alignment/>
      <protection/>
    </xf>
    <xf numFmtId="0" fontId="3" fillId="0" borderId="10" xfId="57" applyFont="1" applyBorder="1">
      <alignment/>
      <protection/>
    </xf>
    <xf numFmtId="0" fontId="3" fillId="0" borderId="0" xfId="0" applyFont="1" applyAlignment="1">
      <alignment/>
    </xf>
    <xf numFmtId="0" fontId="11" fillId="0" borderId="11" xfId="57" applyFont="1" applyBorder="1" applyAlignment="1">
      <alignment vertical="center"/>
      <protection/>
    </xf>
    <xf numFmtId="0" fontId="11" fillId="0" borderId="10" xfId="57" applyFont="1" applyBorder="1" applyAlignment="1">
      <alignment vertical="center"/>
      <protection/>
    </xf>
    <xf numFmtId="0" fontId="11" fillId="0" borderId="10" xfId="57" applyFont="1" applyFill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1" fillId="0" borderId="12" xfId="57" applyFont="1" applyBorder="1" applyAlignment="1">
      <alignment vertical="center"/>
      <protection/>
    </xf>
    <xf numFmtId="0" fontId="11" fillId="0" borderId="11" xfId="57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11" fillId="0" borderId="13" xfId="57" applyFont="1" applyBorder="1" applyAlignment="1">
      <alignment vertical="center"/>
      <protection/>
    </xf>
    <xf numFmtId="0" fontId="11" fillId="0" borderId="14" xfId="57" applyFont="1" applyBorder="1" applyAlignment="1">
      <alignment vertical="center"/>
      <protection/>
    </xf>
    <xf numFmtId="0" fontId="11" fillId="0" borderId="15" xfId="57" applyFont="1" applyBorder="1" applyAlignment="1">
      <alignment vertical="center"/>
      <protection/>
    </xf>
    <xf numFmtId="0" fontId="10" fillId="0" borderId="0" xfId="57" applyFont="1" applyFill="1" applyBorder="1" applyAlignment="1">
      <alignment horizontal="right" vertical="center" wrapText="1"/>
      <protection/>
    </xf>
    <xf numFmtId="0" fontId="2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57" applyFont="1" applyFill="1" applyBorder="1" applyAlignment="1">
      <alignment vertical="center"/>
      <protection/>
    </xf>
    <xf numFmtId="0" fontId="11" fillId="0" borderId="16" xfId="57" applyFont="1" applyBorder="1" applyAlignment="1">
      <alignment vertical="center"/>
      <protection/>
    </xf>
    <xf numFmtId="0" fontId="11" fillId="0" borderId="17" xfId="57" applyFont="1" applyBorder="1" applyAlignment="1">
      <alignment vertical="center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7" fillId="0" borderId="0" xfId="53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0" fillId="0" borderId="0" xfId="57" applyFill="1" applyBorder="1" applyAlignment="1">
      <alignment/>
      <protection/>
    </xf>
    <xf numFmtId="0" fontId="0" fillId="0" borderId="0" xfId="57" applyFill="1" applyBorder="1" applyAlignment="1">
      <alignment horizontal="center"/>
      <protection/>
    </xf>
    <xf numFmtId="165" fontId="6" fillId="33" borderId="18" xfId="57" applyNumberFormat="1" applyFont="1" applyFill="1" applyBorder="1" applyAlignment="1" applyProtection="1">
      <alignment horizontal="left" vertical="top" wrapText="1"/>
      <protection locked="0"/>
    </xf>
    <xf numFmtId="165" fontId="0" fillId="33" borderId="18" xfId="57" applyNumberFormat="1" applyFill="1" applyBorder="1" applyAlignment="1" applyProtection="1">
      <alignment horizontal="left" vertical="top" wrapText="1"/>
      <protection locked="0"/>
    </xf>
    <xf numFmtId="165" fontId="0" fillId="33" borderId="19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vertical="top" wrapText="1"/>
      <protection locked="0"/>
    </xf>
    <xf numFmtId="167" fontId="0" fillId="33" borderId="20" xfId="57" applyNumberFormat="1" applyFill="1" applyBorder="1" applyAlignment="1" applyProtection="1">
      <alignment vertical="top" wrapText="1"/>
      <protection locked="0"/>
    </xf>
    <xf numFmtId="0" fontId="12" fillId="0" borderId="14" xfId="57" applyFont="1" applyBorder="1" applyAlignment="1">
      <alignment vertical="center"/>
      <protection/>
    </xf>
    <xf numFmtId="0" fontId="5" fillId="0" borderId="18" xfId="57" applyFont="1" applyFill="1" applyBorder="1" applyAlignment="1" applyProtection="1">
      <alignment horizontal="left" vertical="top" wrapText="1"/>
      <protection locked="0"/>
    </xf>
    <xf numFmtId="0" fontId="5" fillId="0" borderId="10" xfId="57" applyFont="1" applyFill="1" applyBorder="1" applyAlignment="1" applyProtection="1">
      <alignment horizontal="center" vertical="top" wrapText="1"/>
      <protection locked="0"/>
    </xf>
    <xf numFmtId="0" fontId="0" fillId="0" borderId="10" xfId="57" applyBorder="1" applyProtection="1">
      <alignment/>
      <protection locked="0"/>
    </xf>
    <xf numFmtId="0" fontId="0" fillId="0" borderId="20" xfId="57" applyBorder="1" applyProtection="1">
      <alignment/>
      <protection locked="0"/>
    </xf>
    <xf numFmtId="165" fontId="6" fillId="33" borderId="18" xfId="57" applyNumberFormat="1" applyFont="1" applyFill="1" applyBorder="1" applyAlignment="1" applyProtection="1">
      <alignment vertical="top" wrapText="1"/>
      <protection locked="0"/>
    </xf>
    <xf numFmtId="165" fontId="0" fillId="33" borderId="18" xfId="57" applyNumberFormat="1" applyFill="1" applyBorder="1" applyAlignment="1" applyProtection="1">
      <alignment vertical="top" wrapText="1"/>
      <protection locked="0"/>
    </xf>
    <xf numFmtId="165" fontId="0" fillId="33" borderId="19" xfId="57" applyNumberFormat="1" applyFill="1" applyBorder="1" applyAlignment="1" applyProtection="1">
      <alignment vertical="top" wrapText="1"/>
      <protection locked="0"/>
    </xf>
    <xf numFmtId="0" fontId="5" fillId="0" borderId="21" xfId="57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0" xfId="57" applyNumberFormat="1" applyFont="1" applyFill="1" applyBorder="1" applyAlignment="1" applyProtection="1">
      <alignment horizontal="center" vertical="top" wrapText="1"/>
      <protection locked="0"/>
    </xf>
    <xf numFmtId="6" fontId="0" fillId="0" borderId="10" xfId="57" applyNumberFormat="1" applyBorder="1" applyProtection="1">
      <alignment/>
      <protection locked="0"/>
    </xf>
    <xf numFmtId="6" fontId="0" fillId="0" borderId="20" xfId="57" applyNumberFormat="1" applyBorder="1" applyProtection="1">
      <alignment/>
      <protection locked="0"/>
    </xf>
    <xf numFmtId="0" fontId="0" fillId="0" borderId="12" xfId="57" applyBorder="1" applyAlignment="1">
      <alignment wrapText="1"/>
      <protection/>
    </xf>
    <xf numFmtId="0" fontId="0" fillId="0" borderId="10" xfId="57" applyBorder="1" applyAlignment="1">
      <alignment wrapText="1"/>
      <protection/>
    </xf>
    <xf numFmtId="0" fontId="2" fillId="0" borderId="14" xfId="57" applyFont="1" applyBorder="1" applyAlignment="1" applyProtection="1">
      <alignment horizontal="right" vertical="center" wrapText="1"/>
      <protection/>
    </xf>
    <xf numFmtId="0" fontId="3" fillId="34" borderId="22" xfId="0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 quotePrefix="1">
      <alignment/>
    </xf>
    <xf numFmtId="0" fontId="5" fillId="0" borderId="10" xfId="57" applyFont="1" applyFill="1" applyBorder="1" applyAlignment="1" applyProtection="1">
      <alignment horizontal="left" vertical="top" wrapText="1"/>
      <protection locked="0"/>
    </xf>
    <xf numFmtId="166" fontId="0" fillId="33" borderId="10" xfId="57" applyNumberFormat="1" applyFill="1" applyBorder="1" applyAlignment="1" applyProtection="1">
      <alignment horizontal="left" vertical="top" wrapText="1"/>
      <protection locked="0"/>
    </xf>
    <xf numFmtId="166" fontId="0" fillId="33" borderId="20" xfId="57" applyNumberFormat="1" applyFill="1" applyBorder="1" applyAlignment="1" applyProtection="1">
      <alignment horizontal="left" vertical="top" wrapText="1"/>
      <protection locked="0"/>
    </xf>
    <xf numFmtId="0" fontId="0" fillId="0" borderId="17" xfId="57" applyFill="1" applyBorder="1">
      <alignment/>
      <protection/>
    </xf>
    <xf numFmtId="0" fontId="3" fillId="0" borderId="10" xfId="0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0" fillId="35" borderId="23" xfId="57" applyFill="1" applyBorder="1" applyAlignment="1">
      <alignment/>
      <protection/>
    </xf>
    <xf numFmtId="0" fontId="0" fillId="35" borderId="24" xfId="57" applyFill="1" applyBorder="1" applyAlignment="1">
      <alignment/>
      <protection/>
    </xf>
    <xf numFmtId="0" fontId="0" fillId="35" borderId="25" xfId="0" applyFont="1" applyFill="1" applyBorder="1" applyAlignment="1">
      <alignment horizontal="center"/>
    </xf>
    <xf numFmtId="0" fontId="0" fillId="35" borderId="26" xfId="57" applyFill="1" applyBorder="1">
      <alignment/>
      <protection/>
    </xf>
    <xf numFmtId="0" fontId="0" fillId="35" borderId="27" xfId="57" applyFill="1" applyBorder="1">
      <alignment/>
      <protection/>
    </xf>
    <xf numFmtId="0" fontId="5" fillId="0" borderId="10" xfId="57" applyFont="1" applyFill="1" applyBorder="1" applyAlignment="1" applyProtection="1">
      <alignment horizontal="right" vertical="center" wrapText="1"/>
      <protection/>
    </xf>
    <xf numFmtId="0" fontId="5" fillId="0" borderId="20" xfId="57" applyFont="1" applyFill="1" applyBorder="1" applyAlignment="1" applyProtection="1">
      <alignment horizontal="right" vertical="center" wrapText="1"/>
      <protection/>
    </xf>
    <xf numFmtId="0" fontId="5" fillId="35" borderId="28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5" fillId="35" borderId="18" xfId="57" applyFont="1" applyFill="1" applyBorder="1" applyAlignment="1">
      <alignment vertical="center" wrapText="1"/>
      <protection/>
    </xf>
    <xf numFmtId="167" fontId="2" fillId="35" borderId="18" xfId="57" applyNumberFormat="1" applyFont="1" applyFill="1" applyBorder="1" applyAlignment="1" applyProtection="1">
      <alignment vertical="center" wrapText="1"/>
      <protection locked="0"/>
    </xf>
    <xf numFmtId="167" fontId="2" fillId="35" borderId="18" xfId="57" applyNumberFormat="1" applyFont="1" applyFill="1" applyBorder="1" applyAlignment="1" applyProtection="1">
      <alignment vertical="center" wrapText="1"/>
      <protection/>
    </xf>
    <xf numFmtId="0" fontId="2" fillId="35" borderId="28" xfId="0" applyNumberFormat="1" applyFont="1" applyFill="1" applyBorder="1" applyAlignment="1">
      <alignment horizontal="right" vertical="center" wrapText="1"/>
    </xf>
    <xf numFmtId="0" fontId="2" fillId="35" borderId="19" xfId="0" applyNumberFormat="1" applyFont="1" applyFill="1" applyBorder="1" applyAlignment="1">
      <alignment horizontal="right" vertical="center" wrapText="1"/>
    </xf>
    <xf numFmtId="0" fontId="0" fillId="0" borderId="17" xfId="57" applyBorder="1">
      <alignment/>
      <protection/>
    </xf>
    <xf numFmtId="167" fontId="0" fillId="0" borderId="10" xfId="57" applyNumberFormat="1" applyBorder="1" applyAlignment="1" applyProtection="1">
      <alignment vertical="top"/>
      <protection locked="0"/>
    </xf>
    <xf numFmtId="167" fontId="0" fillId="0" borderId="29" xfId="57" applyNumberFormat="1" applyBorder="1" applyAlignment="1" applyProtection="1">
      <alignment vertical="top"/>
      <protection locked="0"/>
    </xf>
    <xf numFmtId="167" fontId="0" fillId="0" borderId="20" xfId="57" applyNumberFormat="1" applyBorder="1" applyAlignment="1" applyProtection="1">
      <alignment vertical="top"/>
      <protection locked="0"/>
    </xf>
    <xf numFmtId="167" fontId="0" fillId="0" borderId="30" xfId="57" applyNumberFormat="1" applyBorder="1" applyAlignment="1" applyProtection="1">
      <alignment vertical="top"/>
      <protection locked="0"/>
    </xf>
    <xf numFmtId="0" fontId="0" fillId="0" borderId="31" xfId="0" applyBorder="1" applyAlignment="1">
      <alignment vertical="center" wrapText="1"/>
    </xf>
    <xf numFmtId="165" fontId="2" fillId="33" borderId="32" xfId="57" applyNumberFormat="1" applyFont="1" applyFill="1" applyBorder="1" applyAlignment="1" applyProtection="1">
      <alignment horizontal="right" vertical="center" wrapText="1"/>
      <protection/>
    </xf>
    <xf numFmtId="166" fontId="2" fillId="35" borderId="33" xfId="57" applyNumberFormat="1" applyFont="1" applyFill="1" applyBorder="1" applyAlignment="1" applyProtection="1">
      <alignment vertical="center" wrapText="1"/>
      <protection locked="0"/>
    </xf>
    <xf numFmtId="167" fontId="2" fillId="33" borderId="12" xfId="57" applyNumberFormat="1" applyFont="1" applyFill="1" applyBorder="1" applyAlignment="1" applyProtection="1">
      <alignment horizontal="right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/>
      <protection/>
    </xf>
    <xf numFmtId="167" fontId="2" fillId="35" borderId="34" xfId="57" applyNumberFormat="1" applyFont="1" applyFill="1" applyBorder="1" applyAlignment="1" applyProtection="1">
      <alignment vertical="center" wrapText="1"/>
      <protection locked="0"/>
    </xf>
    <xf numFmtId="0" fontId="2" fillId="35" borderId="18" xfId="57" applyFont="1" applyFill="1" applyBorder="1" applyAlignment="1">
      <alignment vertical="center"/>
      <protection/>
    </xf>
    <xf numFmtId="0" fontId="2" fillId="35" borderId="18" xfId="0" applyFont="1" applyFill="1" applyBorder="1" applyAlignment="1">
      <alignment vertical="center"/>
    </xf>
    <xf numFmtId="0" fontId="2" fillId="0" borderId="35" xfId="57" applyFont="1" applyFill="1" applyBorder="1" applyAlignment="1" applyProtection="1">
      <alignment horizontal="left" vertical="center" wrapText="1"/>
      <protection/>
    </xf>
    <xf numFmtId="164" fontId="2" fillId="0" borderId="30" xfId="57" applyNumberFormat="1" applyFont="1" applyFill="1" applyBorder="1" applyAlignment="1" applyProtection="1">
      <alignment horizontal="left" vertical="center" wrapText="1"/>
      <protection/>
    </xf>
    <xf numFmtId="0" fontId="5" fillId="35" borderId="19" xfId="57" applyFont="1" applyFill="1" applyBorder="1" applyAlignment="1" applyProtection="1">
      <alignment horizontal="right" vertical="center" wrapText="1"/>
      <protection/>
    </xf>
    <xf numFmtId="173" fontId="2" fillId="0" borderId="36" xfId="57" applyNumberFormat="1" applyFont="1" applyFill="1" applyBorder="1" applyAlignment="1" applyProtection="1">
      <alignment horizontal="left" vertical="center"/>
      <protection/>
    </xf>
    <xf numFmtId="173" fontId="2" fillId="0" borderId="37" xfId="57" applyNumberFormat="1" applyFont="1" applyFill="1" applyBorder="1" applyAlignment="1" applyProtection="1">
      <alignment horizontal="left" vertical="center"/>
      <protection/>
    </xf>
    <xf numFmtId="173" fontId="2" fillId="0" borderId="37" xfId="0" applyNumberFormat="1" applyFont="1" applyBorder="1" applyAlignment="1" applyProtection="1">
      <alignment horizontal="left" vertical="center"/>
      <protection/>
    </xf>
    <xf numFmtId="0" fontId="5" fillId="0" borderId="38" xfId="57" applyFont="1" applyFill="1" applyBorder="1" applyAlignment="1" applyProtection="1">
      <alignment horizontal="right" vertical="center" wrapText="1"/>
      <protection/>
    </xf>
    <xf numFmtId="0" fontId="5" fillId="35" borderId="33" xfId="57" applyFont="1" applyFill="1" applyBorder="1" applyAlignment="1">
      <alignment vertical="center" wrapText="1"/>
      <protection/>
    </xf>
    <xf numFmtId="0" fontId="5" fillId="0" borderId="12" xfId="57" applyFont="1" applyFill="1" applyBorder="1" applyAlignment="1" applyProtection="1">
      <alignment horizontal="right" vertical="center" wrapText="1"/>
      <protection/>
    </xf>
    <xf numFmtId="0" fontId="5" fillId="35" borderId="39" xfId="57" applyFont="1" applyFill="1" applyBorder="1" applyAlignment="1">
      <alignment vertical="center" wrapText="1"/>
      <protection/>
    </xf>
    <xf numFmtId="0" fontId="5" fillId="35" borderId="33" xfId="57" applyFont="1" applyFill="1" applyBorder="1" applyAlignment="1" applyProtection="1">
      <alignment horizontal="right" vertical="center" wrapText="1"/>
      <protection/>
    </xf>
    <xf numFmtId="0" fontId="2" fillId="0" borderId="40" xfId="57" applyNumberFormat="1" applyFont="1" applyFill="1" applyBorder="1" applyAlignment="1" applyProtection="1">
      <alignment horizontal="left" vertical="center"/>
      <protection/>
    </xf>
    <xf numFmtId="0" fontId="2" fillId="0" borderId="41" xfId="57" applyNumberFormat="1" applyFont="1" applyFill="1" applyBorder="1" applyAlignment="1" applyProtection="1">
      <alignment horizontal="left" vertical="center"/>
      <protection/>
    </xf>
    <xf numFmtId="0" fontId="2" fillId="0" borderId="41" xfId="0" applyNumberFormat="1" applyFont="1" applyBorder="1" applyAlignment="1" applyProtection="1">
      <alignment vertical="center"/>
      <protection/>
    </xf>
    <xf numFmtId="0" fontId="13" fillId="35" borderId="4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35" borderId="33" xfId="57" applyFont="1" applyFill="1" applyBorder="1" applyAlignment="1">
      <alignment vertical="center" wrapText="1"/>
      <protection/>
    </xf>
    <xf numFmtId="166" fontId="2" fillId="35" borderId="13" xfId="57" applyNumberFormat="1" applyFont="1" applyFill="1" applyBorder="1" applyAlignment="1" applyProtection="1">
      <alignment vertical="center" wrapText="1"/>
      <protection locked="0"/>
    </xf>
    <xf numFmtId="167" fontId="2" fillId="35" borderId="43" xfId="57" applyNumberFormat="1" applyFont="1" applyFill="1" applyBorder="1" applyAlignment="1" applyProtection="1">
      <alignment vertical="center" wrapText="1"/>
      <protection/>
    </xf>
    <xf numFmtId="0" fontId="2" fillId="35" borderId="43" xfId="0" applyFont="1" applyFill="1" applyBorder="1" applyAlignment="1" applyProtection="1">
      <alignment vertical="center"/>
      <protection/>
    </xf>
    <xf numFmtId="0" fontId="11" fillId="0" borderId="11" xfId="57" applyFont="1" applyFill="1" applyBorder="1" applyAlignment="1">
      <alignment vertical="center" wrapText="1"/>
      <protection/>
    </xf>
    <xf numFmtId="1" fontId="5" fillId="35" borderId="28" xfId="57" applyNumberFormat="1" applyFont="1" applyFill="1" applyBorder="1" applyAlignment="1" applyProtection="1">
      <alignment horizontal="center" vertical="center" wrapText="1"/>
      <protection locked="0"/>
    </xf>
    <xf numFmtId="1" fontId="5" fillId="35" borderId="18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34" borderId="44" xfId="0" applyFont="1" applyFill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10" fillId="35" borderId="28" xfId="57" applyFont="1" applyFill="1" applyBorder="1" applyAlignment="1" applyProtection="1">
      <alignment horizontal="right" vertical="center" wrapText="1"/>
      <protection/>
    </xf>
    <xf numFmtId="0" fontId="10" fillId="35" borderId="19" xfId="57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10" fillId="35" borderId="25" xfId="57" applyFont="1" applyFill="1" applyBorder="1" applyAlignment="1" applyProtection="1">
      <alignment horizontal="right" vertical="center" wrapText="1"/>
      <protection/>
    </xf>
    <xf numFmtId="0" fontId="10" fillId="35" borderId="27" xfId="57" applyFont="1" applyFill="1" applyBorder="1" applyAlignment="1" applyProtection="1">
      <alignment horizontal="right" vertical="center" wrapText="1"/>
      <protection/>
    </xf>
    <xf numFmtId="164" fontId="2" fillId="0" borderId="45" xfId="57" applyNumberFormat="1" applyFont="1" applyFill="1" applyBorder="1" applyAlignment="1" applyProtection="1">
      <alignment horizontal="left" vertical="center" wrapText="1"/>
      <protection/>
    </xf>
    <xf numFmtId="0" fontId="2" fillId="0" borderId="25" xfId="57" applyFont="1" applyFill="1" applyBorder="1" applyAlignment="1" applyProtection="1">
      <alignment horizontal="left" vertical="center" wrapText="1"/>
      <protection/>
    </xf>
    <xf numFmtId="0" fontId="0" fillId="0" borderId="46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0" xfId="57" applyFont="1" applyFill="1" applyBorder="1" applyAlignment="1">
      <alignment horizontal="right" vertical="center" wrapText="1"/>
      <protection/>
    </xf>
    <xf numFmtId="0" fontId="2" fillId="0" borderId="10" xfId="57" applyFont="1" applyFill="1" applyBorder="1" applyAlignment="1">
      <alignment horizontal="right" vertical="center"/>
      <protection/>
    </xf>
    <xf numFmtId="0" fontId="2" fillId="0" borderId="21" xfId="57" applyFont="1" applyFill="1" applyBorder="1" applyAlignment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 vertical="center" wrapText="1"/>
    </xf>
    <xf numFmtId="0" fontId="0" fillId="35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10" fillId="33" borderId="0" xfId="57" applyFont="1" applyFill="1" applyBorder="1" applyAlignment="1" applyProtection="1">
      <alignment horizontal="right" vertical="center" wrapText="1"/>
      <protection/>
    </xf>
    <xf numFmtId="164" fontId="2" fillId="33" borderId="0" xfId="57" applyNumberFormat="1" applyFont="1" applyFill="1" applyBorder="1" applyAlignment="1" applyProtection="1">
      <alignment horizontal="left" vertical="center" wrapText="1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>
      <alignment horizontal="center" vertical="center" wrapText="1"/>
    </xf>
    <xf numFmtId="0" fontId="11" fillId="33" borderId="0" xfId="57" applyFont="1" applyFill="1" applyBorder="1" applyAlignment="1">
      <alignment vertical="center"/>
      <protection/>
    </xf>
    <xf numFmtId="0" fontId="11" fillId="33" borderId="15" xfId="57" applyFont="1" applyFill="1" applyBorder="1" applyAlignment="1">
      <alignment vertical="center"/>
      <protection/>
    </xf>
    <xf numFmtId="0" fontId="11" fillId="33" borderId="12" xfId="57" applyFont="1" applyFill="1" applyBorder="1" applyAlignment="1">
      <alignment vertical="center"/>
      <protection/>
    </xf>
    <xf numFmtId="0" fontId="0" fillId="0" borderId="10" xfId="0" applyFont="1" applyBorder="1" applyAlignment="1" applyProtection="1">
      <alignment vertical="center" wrapText="1"/>
      <protection locked="0"/>
    </xf>
    <xf numFmtId="0" fontId="3" fillId="35" borderId="35" xfId="0" applyFont="1" applyFill="1" applyBorder="1" applyAlignment="1">
      <alignment horizontal="center" vertical="center" wrapText="1"/>
    </xf>
    <xf numFmtId="0" fontId="3" fillId="35" borderId="21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35" borderId="35" xfId="0" applyNumberFormat="1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0" xfId="0" applyFont="1" applyFill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33" borderId="47" xfId="0" applyFont="1" applyFill="1" applyBorder="1" applyAlignment="1">
      <alignment vertical="center" wrapText="1"/>
    </xf>
    <xf numFmtId="0" fontId="0" fillId="0" borderId="14" xfId="0" applyBorder="1" applyAlignment="1" applyProtection="1">
      <alignment vertical="center" wrapText="1"/>
      <protection locked="0"/>
    </xf>
    <xf numFmtId="0" fontId="0" fillId="35" borderId="26" xfId="57" applyFill="1" applyBorder="1" applyAlignment="1">
      <alignment horizontal="right"/>
      <protection/>
    </xf>
    <xf numFmtId="0" fontId="0" fillId="35" borderId="27" xfId="57" applyFill="1" applyBorder="1" applyAlignment="1">
      <alignment horizontal="right"/>
      <protection/>
    </xf>
    <xf numFmtId="0" fontId="0" fillId="0" borderId="15" xfId="57" applyBorder="1">
      <alignment/>
      <protection/>
    </xf>
    <xf numFmtId="0" fontId="5" fillId="0" borderId="28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left" vertical="top" wrapText="1"/>
      <protection locked="0"/>
    </xf>
    <xf numFmtId="0" fontId="5" fillId="0" borderId="21" xfId="57" applyFont="1" applyFill="1" applyBorder="1" applyAlignment="1" applyProtection="1">
      <alignment horizontal="center" vertical="top" wrapText="1"/>
      <protection locked="0"/>
    </xf>
    <xf numFmtId="0" fontId="0" fillId="35" borderId="25" xfId="57" applyFill="1" applyBorder="1" applyAlignment="1">
      <alignment horizontal="center"/>
      <protection/>
    </xf>
    <xf numFmtId="0" fontId="5" fillId="35" borderId="44" xfId="57" applyFont="1" applyFill="1" applyBorder="1" applyAlignment="1">
      <alignment horizontal="center" vertical="top" wrapText="1"/>
      <protection/>
    </xf>
    <xf numFmtId="0" fontId="5" fillId="35" borderId="47" xfId="57" applyFont="1" applyFill="1" applyBorder="1" applyAlignment="1">
      <alignment horizontal="center" vertical="top" wrapText="1"/>
      <protection/>
    </xf>
    <xf numFmtId="0" fontId="0" fillId="35" borderId="48" xfId="57" applyFill="1" applyBorder="1">
      <alignment/>
      <protection/>
    </xf>
    <xf numFmtId="0" fontId="0" fillId="35" borderId="31" xfId="57" applyFill="1" applyBorder="1">
      <alignment/>
      <protection/>
    </xf>
    <xf numFmtId="165" fontId="6" fillId="33" borderId="33" xfId="57" applyNumberFormat="1" applyFont="1" applyFill="1" applyBorder="1" applyAlignment="1" applyProtection="1">
      <alignment vertical="top" wrapText="1"/>
      <protection locked="0"/>
    </xf>
    <xf numFmtId="166" fontId="0" fillId="33" borderId="12" xfId="57" applyNumberFormat="1" applyFill="1" applyBorder="1" applyAlignment="1" applyProtection="1">
      <alignment vertical="top" wrapText="1"/>
      <protection locked="0"/>
    </xf>
    <xf numFmtId="167" fontId="0" fillId="33" borderId="12" xfId="57" applyNumberFormat="1" applyFill="1" applyBorder="1" applyAlignment="1" applyProtection="1">
      <alignment vertical="top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0" fontId="3" fillId="0" borderId="0" xfId="0" applyFont="1" applyFill="1" applyBorder="1" applyAlignment="1">
      <alignment/>
    </xf>
    <xf numFmtId="0" fontId="0" fillId="0" borderId="49" xfId="57" applyFill="1" applyBorder="1">
      <alignment/>
      <protection/>
    </xf>
    <xf numFmtId="0" fontId="2" fillId="35" borderId="22" xfId="57" applyFont="1" applyFill="1" applyBorder="1" applyAlignment="1">
      <alignment horizontal="center" vertical="top"/>
      <protection/>
    </xf>
    <xf numFmtId="0" fontId="0" fillId="35" borderId="50" xfId="57" applyFill="1" applyBorder="1" applyAlignment="1">
      <alignment/>
      <protection/>
    </xf>
    <xf numFmtId="0" fontId="0" fillId="35" borderId="45" xfId="57" applyFill="1" applyBorder="1" applyAlignment="1">
      <alignment/>
      <protection/>
    </xf>
    <xf numFmtId="0" fontId="0" fillId="0" borderId="21" xfId="57" applyBorder="1" applyProtection="1">
      <alignment/>
      <protection locked="0"/>
    </xf>
    <xf numFmtId="0" fontId="0" fillId="0" borderId="35" xfId="57" applyBorder="1" applyProtection="1">
      <alignment/>
      <protection locked="0"/>
    </xf>
    <xf numFmtId="0" fontId="0" fillId="0" borderId="10" xfId="57" applyFont="1" applyBorder="1" applyProtection="1">
      <alignment/>
      <protection locked="0"/>
    </xf>
    <xf numFmtId="0" fontId="0" fillId="0" borderId="29" xfId="57" applyFont="1" applyBorder="1" applyProtection="1">
      <alignment/>
      <protection locked="0"/>
    </xf>
    <xf numFmtId="0" fontId="0" fillId="0" borderId="10" xfId="57" applyFont="1" applyFill="1" applyBorder="1" applyProtection="1">
      <alignment/>
      <protection locked="0"/>
    </xf>
    <xf numFmtId="0" fontId="0" fillId="0" borderId="29" xfId="57" applyFont="1" applyFill="1" applyBorder="1" applyProtection="1">
      <alignment/>
      <protection locked="0"/>
    </xf>
    <xf numFmtId="0" fontId="0" fillId="0" borderId="29" xfId="57" applyBorder="1" applyProtection="1">
      <alignment/>
      <protection locked="0"/>
    </xf>
    <xf numFmtId="0" fontId="0" fillId="0" borderId="30" xfId="57" applyBorder="1" applyProtection="1">
      <alignment/>
      <protection locked="0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20" xfId="0" applyNumberFormat="1" applyBorder="1" applyAlignment="1" applyProtection="1">
      <alignment vertical="center" wrapText="1"/>
      <protection locked="0"/>
    </xf>
    <xf numFmtId="1" fontId="0" fillId="0" borderId="10" xfId="0" applyNumberFormat="1" applyBorder="1" applyAlignment="1" applyProtection="1">
      <alignment vertical="center" wrapText="1"/>
      <protection locked="0"/>
    </xf>
    <xf numFmtId="0" fontId="0" fillId="0" borderId="29" xfId="0" applyNumberFormat="1" applyBorder="1" applyAlignment="1" applyProtection="1">
      <alignment vertical="center" wrapText="1"/>
      <protection locked="0"/>
    </xf>
    <xf numFmtId="1" fontId="0" fillId="0" borderId="14" xfId="0" applyNumberFormat="1" applyBorder="1" applyAlignment="1" applyProtection="1">
      <alignment vertical="center" wrapText="1"/>
      <protection locked="0"/>
    </xf>
    <xf numFmtId="0" fontId="0" fillId="0" borderId="51" xfId="0" applyNumberFormat="1" applyBorder="1" applyAlignment="1" applyProtection="1">
      <alignment vertical="center" wrapText="1"/>
      <protection locked="0"/>
    </xf>
    <xf numFmtId="1" fontId="0" fillId="0" borderId="20" xfId="0" applyNumberFormat="1" applyBorder="1" applyAlignment="1" applyProtection="1">
      <alignment vertical="center" wrapText="1"/>
      <protection locked="0"/>
    </xf>
    <xf numFmtId="0" fontId="0" fillId="0" borderId="30" xfId="0" applyNumberFormat="1" applyBorder="1" applyAlignment="1" applyProtection="1">
      <alignment vertical="center" wrapText="1"/>
      <protection locked="0"/>
    </xf>
    <xf numFmtId="0" fontId="0" fillId="35" borderId="52" xfId="0" applyFill="1" applyBorder="1" applyAlignment="1">
      <alignment/>
    </xf>
    <xf numFmtId="167" fontId="0" fillId="0" borderId="29" xfId="0" applyNumberFormat="1" applyBorder="1" applyAlignment="1" applyProtection="1">
      <alignment vertical="center" wrapText="1"/>
      <protection locked="0"/>
    </xf>
    <xf numFmtId="0" fontId="0" fillId="0" borderId="20" xfId="0" applyFont="1" applyBorder="1" applyAlignment="1">
      <alignment vertical="center" wrapText="1"/>
    </xf>
    <xf numFmtId="167" fontId="0" fillId="0" borderId="30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0" fontId="2" fillId="0" borderId="20" xfId="0" applyFont="1" applyBorder="1" applyAlignment="1" applyProtection="1">
      <alignment horizontal="right" vertical="center" wrapText="1"/>
      <protection/>
    </xf>
    <xf numFmtId="0" fontId="2" fillId="0" borderId="12" xfId="57" applyFont="1" applyBorder="1" applyAlignment="1">
      <alignment horizontal="right" vertical="center" wrapText="1"/>
      <protection/>
    </xf>
    <xf numFmtId="1" fontId="2" fillId="35" borderId="28" xfId="57" applyNumberFormat="1" applyFont="1" applyFill="1" applyBorder="1" applyAlignment="1" applyProtection="1">
      <alignment horizontal="center" vertical="center" wrapText="1"/>
      <protection/>
    </xf>
    <xf numFmtId="0" fontId="2" fillId="0" borderId="21" xfId="57" applyFont="1" applyFill="1" applyBorder="1" applyAlignment="1" applyProtection="1">
      <alignment horizontal="right" vertical="center" wrapText="1"/>
      <protection/>
    </xf>
    <xf numFmtId="0" fontId="2" fillId="33" borderId="10" xfId="0" applyFont="1" applyFill="1" applyBorder="1" applyAlignment="1">
      <alignment horizontal="right" vertical="center" wrapText="1"/>
    </xf>
    <xf numFmtId="1" fontId="2" fillId="35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57" applyFont="1" applyFill="1" applyBorder="1" applyAlignment="1" applyProtection="1">
      <alignment horizontal="right" vertical="center" wrapText="1"/>
      <protection/>
    </xf>
    <xf numFmtId="0" fontId="5" fillId="35" borderId="53" xfId="57" applyFont="1" applyFill="1" applyBorder="1" applyAlignment="1">
      <alignment vertical="center" wrapText="1"/>
      <protection/>
    </xf>
    <xf numFmtId="0" fontId="5" fillId="35" borderId="11" xfId="57" applyFont="1" applyFill="1" applyBorder="1" applyAlignment="1">
      <alignment vertical="center" wrapText="1"/>
      <protection/>
    </xf>
    <xf numFmtId="167" fontId="2" fillId="35" borderId="11" xfId="57" applyNumberFormat="1" applyFont="1" applyFill="1" applyBorder="1" applyAlignment="1" applyProtection="1">
      <alignment vertical="center" wrapText="1"/>
      <protection locked="0"/>
    </xf>
    <xf numFmtId="167" fontId="2" fillId="35" borderId="11" xfId="57" applyNumberFormat="1" applyFont="1" applyFill="1" applyBorder="1" applyAlignment="1" applyProtection="1">
      <alignment vertical="center" wrapText="1"/>
      <protection/>
    </xf>
    <xf numFmtId="0" fontId="13" fillId="35" borderId="54" xfId="0" applyFont="1" applyFill="1" applyBorder="1" applyAlignment="1">
      <alignment horizontal="center" vertical="center" wrapText="1"/>
    </xf>
    <xf numFmtId="167" fontId="2" fillId="35" borderId="26" xfId="57" applyNumberFormat="1" applyFont="1" applyFill="1" applyBorder="1" applyAlignment="1" applyProtection="1">
      <alignment vertical="center" wrapText="1"/>
      <protection locked="0"/>
    </xf>
    <xf numFmtId="167" fontId="2" fillId="35" borderId="55" xfId="57" applyNumberFormat="1" applyFont="1" applyFill="1" applyBorder="1" applyAlignment="1" applyProtection="1">
      <alignment vertical="center" wrapText="1"/>
      <protection/>
    </xf>
    <xf numFmtId="0" fontId="2" fillId="35" borderId="55" xfId="0" applyFont="1" applyFill="1" applyBorder="1" applyAlignment="1" applyProtection="1">
      <alignment vertical="center"/>
      <protection/>
    </xf>
    <xf numFmtId="0" fontId="0" fillId="35" borderId="56" xfId="0" applyFill="1" applyBorder="1" applyAlignment="1">
      <alignment/>
    </xf>
    <xf numFmtId="0" fontId="0" fillId="35" borderId="38" xfId="0" applyFill="1" applyBorder="1" applyAlignment="1">
      <alignment/>
    </xf>
    <xf numFmtId="0" fontId="9" fillId="35" borderId="56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5" fillId="0" borderId="21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right" vertical="center" wrapText="1"/>
      <protection/>
    </xf>
    <xf numFmtId="0" fontId="2" fillId="0" borderId="57" xfId="0" applyFont="1" applyBorder="1" applyAlignment="1">
      <alignment horizontal="right" vertical="center" wrapText="1"/>
    </xf>
    <xf numFmtId="167" fontId="2" fillId="35" borderId="56" xfId="57" applyNumberFormat="1" applyFont="1" applyFill="1" applyBorder="1" applyAlignment="1" applyProtection="1">
      <alignment vertical="center" wrapText="1"/>
      <protection/>
    </xf>
    <xf numFmtId="167" fontId="2" fillId="35" borderId="13" xfId="57" applyNumberFormat="1" applyFont="1" applyFill="1" applyBorder="1" applyAlignment="1" applyProtection="1">
      <alignment vertical="center" wrapText="1"/>
      <protection/>
    </xf>
    <xf numFmtId="0" fontId="2" fillId="0" borderId="57" xfId="0" applyFont="1" applyFill="1" applyBorder="1" applyAlignment="1" applyProtection="1">
      <alignment horizontal="right" vertical="center" wrapText="1"/>
      <protection/>
    </xf>
    <xf numFmtId="0" fontId="2" fillId="35" borderId="56" xfId="57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right" vertical="center" wrapText="1"/>
      <protection/>
    </xf>
    <xf numFmtId="167" fontId="13" fillId="33" borderId="27" xfId="57" applyNumberFormat="1" applyFont="1" applyFill="1" applyBorder="1" applyAlignment="1" applyProtection="1">
      <alignment horizontal="right" vertical="center" wrapText="1"/>
      <protection/>
    </xf>
    <xf numFmtId="1" fontId="0" fillId="35" borderId="56" xfId="0" applyNumberFormat="1" applyFill="1" applyBorder="1" applyAlignment="1" applyProtection="1">
      <alignment horizontal="center" vertical="center"/>
      <protection/>
    </xf>
    <xf numFmtId="0" fontId="11" fillId="35" borderId="33" xfId="57" applyFont="1" applyFill="1" applyBorder="1" applyAlignment="1">
      <alignment horizontal="right" vertical="center" wrapText="1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11" fillId="35" borderId="19" xfId="57" applyFont="1" applyFill="1" applyBorder="1" applyAlignment="1">
      <alignment horizontal="right" vertical="center" wrapText="1"/>
      <protection/>
    </xf>
    <xf numFmtId="0" fontId="11" fillId="35" borderId="32" xfId="57" applyFont="1" applyFill="1" applyBorder="1" applyAlignment="1">
      <alignment horizontal="right" vertical="center" wrapText="1"/>
      <protection/>
    </xf>
    <xf numFmtId="0" fontId="11" fillId="35" borderId="28" xfId="57" applyFont="1" applyFill="1" applyBorder="1" applyAlignment="1">
      <alignment horizontal="right" vertical="center" wrapText="1"/>
      <protection/>
    </xf>
    <xf numFmtId="0" fontId="11" fillId="35" borderId="18" xfId="57" applyFont="1" applyFill="1" applyBorder="1" applyAlignment="1">
      <alignment horizontal="right" vertical="center" wrapText="1"/>
      <protection/>
    </xf>
    <xf numFmtId="173" fontId="2" fillId="0" borderId="0" xfId="57" applyNumberFormat="1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 applyProtection="1">
      <alignment horizontal="right" vertical="center" wrapText="1"/>
      <protection/>
    </xf>
    <xf numFmtId="0" fontId="13" fillId="33" borderId="20" xfId="0" applyFont="1" applyFill="1" applyBorder="1" applyAlignment="1">
      <alignment horizontal="right" vertical="center"/>
    </xf>
    <xf numFmtId="0" fontId="2" fillId="35" borderId="45" xfId="57" applyFont="1" applyFill="1" applyBorder="1" applyAlignment="1" applyProtection="1">
      <alignment horizontal="right" vertical="center"/>
      <protection/>
    </xf>
    <xf numFmtId="0" fontId="9" fillId="35" borderId="32" xfId="0" applyFont="1" applyFill="1" applyBorder="1" applyAlignment="1">
      <alignment vertical="center"/>
    </xf>
    <xf numFmtId="0" fontId="2" fillId="35" borderId="58" xfId="0" applyFont="1" applyFill="1" applyBorder="1" applyAlignment="1" applyProtection="1">
      <alignment vertical="center"/>
      <protection/>
    </xf>
    <xf numFmtId="0" fontId="2" fillId="35" borderId="59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right" vertical="center" wrapText="1"/>
      <protection/>
    </xf>
    <xf numFmtId="0" fontId="10" fillId="35" borderId="44" xfId="57" applyFont="1" applyFill="1" applyBorder="1" applyAlignment="1">
      <alignment horizontal="center" vertical="center" wrapText="1"/>
      <protection/>
    </xf>
    <xf numFmtId="0" fontId="13" fillId="35" borderId="47" xfId="0" applyNumberFormat="1" applyFont="1" applyFill="1" applyBorder="1" applyAlignment="1">
      <alignment horizontal="center" vertical="center" wrapText="1"/>
    </xf>
    <xf numFmtId="0" fontId="5" fillId="35" borderId="33" xfId="57" applyFont="1" applyFill="1" applyBorder="1" applyAlignment="1">
      <alignment horizontal="right" vertical="center" wrapText="1"/>
      <protection/>
    </xf>
    <xf numFmtId="0" fontId="5" fillId="35" borderId="18" xfId="57" applyFont="1" applyFill="1" applyBorder="1" applyAlignment="1">
      <alignment horizontal="right" vertical="center" wrapText="1"/>
      <protection/>
    </xf>
    <xf numFmtId="0" fontId="5" fillId="35" borderId="19" xfId="57" applyFont="1" applyFill="1" applyBorder="1" applyAlignment="1">
      <alignment horizontal="right" vertical="center" wrapText="1"/>
      <protection/>
    </xf>
    <xf numFmtId="0" fontId="12" fillId="35" borderId="47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11" fillId="36" borderId="50" xfId="57" applyFont="1" applyFill="1" applyBorder="1" applyAlignment="1">
      <alignment vertical="center"/>
      <protection/>
    </xf>
    <xf numFmtId="0" fontId="2" fillId="0" borderId="41" xfId="57" applyNumberFormat="1" applyFont="1" applyBorder="1" applyAlignment="1" applyProtection="1">
      <alignment vertical="center"/>
      <protection/>
    </xf>
    <xf numFmtId="173" fontId="2" fillId="0" borderId="37" xfId="57" applyNumberFormat="1" applyFont="1" applyBorder="1" applyAlignment="1" applyProtection="1">
      <alignment horizontal="left" vertical="center"/>
      <protection/>
    </xf>
    <xf numFmtId="0" fontId="0" fillId="36" borderId="45" xfId="57" applyFill="1" applyBorder="1" applyAlignment="1">
      <alignment vertical="center"/>
      <protection/>
    </xf>
    <xf numFmtId="0" fontId="0" fillId="36" borderId="24" xfId="57" applyFill="1" applyBorder="1" applyAlignment="1">
      <alignment vertical="center"/>
      <protection/>
    </xf>
    <xf numFmtId="0" fontId="0" fillId="36" borderId="31" xfId="57" applyFill="1" applyBorder="1" applyAlignment="1">
      <alignment vertical="center"/>
      <protection/>
    </xf>
    <xf numFmtId="173" fontId="2" fillId="0" borderId="0" xfId="57" applyNumberFormat="1" applyFont="1" applyBorder="1" applyAlignment="1" applyProtection="1">
      <alignment horizontal="left" vertical="center"/>
      <protection/>
    </xf>
    <xf numFmtId="0" fontId="0" fillId="0" borderId="0" xfId="57" applyFill="1" applyBorder="1" applyAlignment="1">
      <alignment vertical="center"/>
      <protection/>
    </xf>
    <xf numFmtId="0" fontId="2" fillId="0" borderId="0" xfId="57" applyNumberFormat="1" applyFont="1" applyFill="1" applyBorder="1" applyAlignment="1">
      <alignment vertical="center" wrapText="1"/>
      <protection/>
    </xf>
    <xf numFmtId="0" fontId="5" fillId="0" borderId="0" xfId="57" applyFont="1" applyFill="1" applyBorder="1" applyAlignment="1">
      <alignment horizontal="right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ill="1" applyBorder="1" applyAlignment="1">
      <alignment horizontal="center" vertical="center" wrapText="1"/>
      <protection/>
    </xf>
    <xf numFmtId="0" fontId="0" fillId="0" borderId="0" xfId="57" applyBorder="1" applyAlignment="1">
      <alignment/>
      <protection/>
    </xf>
    <xf numFmtId="0" fontId="0" fillId="36" borderId="23" xfId="57" applyFill="1" applyBorder="1" applyAlignment="1">
      <alignment vertical="center"/>
      <protection/>
    </xf>
    <xf numFmtId="0" fontId="0" fillId="36" borderId="48" xfId="57" applyFill="1" applyBorder="1" applyAlignment="1">
      <alignment vertical="center"/>
      <protection/>
    </xf>
    <xf numFmtId="173" fontId="2" fillId="0" borderId="24" xfId="57" applyNumberFormat="1" applyFont="1" applyBorder="1" applyAlignment="1" applyProtection="1">
      <alignment horizontal="left" vertical="center"/>
      <protection/>
    </xf>
    <xf numFmtId="8" fontId="11" fillId="0" borderId="24" xfId="57" applyNumberFormat="1" applyFont="1" applyFill="1" applyBorder="1" applyAlignment="1">
      <alignment vertical="center"/>
      <protection/>
    </xf>
    <xf numFmtId="0" fontId="0" fillId="0" borderId="60" xfId="0" applyBorder="1" applyAlignment="1">
      <alignment/>
    </xf>
    <xf numFmtId="8" fontId="2" fillId="0" borderId="60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61" xfId="57" applyNumberFormat="1" applyFont="1" applyFill="1" applyBorder="1" applyAlignment="1" applyProtection="1">
      <alignment horizontal="center" vertical="center" wrapText="1"/>
      <protection locked="0"/>
    </xf>
    <xf numFmtId="8" fontId="11" fillId="0" borderId="60" xfId="57" applyNumberFormat="1" applyFont="1" applyFill="1" applyBorder="1" applyAlignment="1">
      <alignment vertical="center"/>
      <protection/>
    </xf>
    <xf numFmtId="0" fontId="2" fillId="0" borderId="46" xfId="57" applyNumberFormat="1" applyFont="1" applyBorder="1" applyAlignment="1" applyProtection="1">
      <alignment vertical="center"/>
      <protection/>
    </xf>
    <xf numFmtId="8" fontId="11" fillId="0" borderId="46" xfId="57" applyNumberFormat="1" applyFont="1" applyFill="1" applyBorder="1" applyAlignment="1" applyProtection="1">
      <alignment vertical="center"/>
      <protection locked="0"/>
    </xf>
    <xf numFmtId="8" fontId="11" fillId="0" borderId="43" xfId="57" applyNumberFormat="1" applyFont="1" applyFill="1" applyBorder="1" applyAlignment="1" applyProtection="1">
      <alignment vertical="center"/>
      <protection locked="0"/>
    </xf>
    <xf numFmtId="8" fontId="11" fillId="0" borderId="31" xfId="57" applyNumberFormat="1" applyFont="1" applyFill="1" applyBorder="1" applyAlignment="1" applyProtection="1">
      <alignment vertical="center"/>
      <protection locked="0"/>
    </xf>
    <xf numFmtId="8" fontId="11" fillId="0" borderId="59" xfId="57" applyNumberFormat="1" applyFont="1" applyFill="1" applyBorder="1" applyAlignment="1" applyProtection="1">
      <alignment vertical="center"/>
      <protection locked="0"/>
    </xf>
    <xf numFmtId="8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8" fontId="2" fillId="0" borderId="30" xfId="57" applyNumberFormat="1" applyFont="1" applyFill="1" applyBorder="1" applyAlignment="1" applyProtection="1">
      <alignment horizontal="center" vertical="center" wrapText="1"/>
      <protection locked="0"/>
    </xf>
    <xf numFmtId="0" fontId="2" fillId="35" borderId="47" xfId="57" applyFont="1" applyFill="1" applyBorder="1" applyAlignment="1">
      <alignment horizontal="center" vertical="top" wrapText="1"/>
      <protection/>
    </xf>
    <xf numFmtId="0" fontId="2" fillId="35" borderId="22" xfId="57" applyFont="1" applyFill="1" applyBorder="1" applyAlignment="1">
      <alignment horizontal="center" vertical="top" wrapText="1"/>
      <protection/>
    </xf>
    <xf numFmtId="167" fontId="0" fillId="33" borderId="19" xfId="57" applyNumberFormat="1" applyFill="1" applyBorder="1" applyAlignment="1" applyProtection="1">
      <alignment vertical="top" wrapText="1"/>
      <protection locked="0"/>
    </xf>
    <xf numFmtId="0" fontId="0" fillId="0" borderId="11" xfId="57" applyFont="1" applyBorder="1">
      <alignment/>
      <protection/>
    </xf>
    <xf numFmtId="0" fontId="0" fillId="0" borderId="11" xfId="57" applyFont="1" applyFill="1" applyBorder="1">
      <alignment/>
      <protection/>
    </xf>
    <xf numFmtId="0" fontId="0" fillId="0" borderId="49" xfId="57" applyBorder="1">
      <alignment/>
      <protection/>
    </xf>
    <xf numFmtId="0" fontId="0" fillId="0" borderId="49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49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0" borderId="24" xfId="57" applyBorder="1">
      <alignment/>
      <protection/>
    </xf>
    <xf numFmtId="0" fontId="0" fillId="0" borderId="52" xfId="57" applyBorder="1">
      <alignment/>
      <protection/>
    </xf>
    <xf numFmtId="0" fontId="0" fillId="0" borderId="10" xfId="0" applyNumberFormat="1" applyFont="1" applyBorder="1" applyAlignment="1" applyProtection="1">
      <alignment vertical="center" wrapText="1"/>
      <protection locked="0"/>
    </xf>
    <xf numFmtId="0" fontId="3" fillId="34" borderId="63" xfId="57" applyFont="1" applyFill="1" applyBorder="1" applyAlignment="1">
      <alignment horizontal="center"/>
      <protection/>
    </xf>
    <xf numFmtId="0" fontId="3" fillId="34" borderId="64" xfId="0" applyFont="1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4" fillId="35" borderId="28" xfId="57" applyFont="1" applyFill="1" applyBorder="1" applyAlignment="1">
      <alignment horizontal="right" vertical="top" wrapText="1"/>
      <protection/>
    </xf>
    <xf numFmtId="0" fontId="0" fillId="35" borderId="35" xfId="0" applyFill="1" applyBorder="1" applyAlignment="1">
      <alignment/>
    </xf>
    <xf numFmtId="0" fontId="4" fillId="35" borderId="19" xfId="57" applyFont="1" applyFill="1" applyBorder="1" applyAlignment="1">
      <alignment horizontal="right" vertical="top" wrapText="1"/>
      <protection/>
    </xf>
    <xf numFmtId="0" fontId="0" fillId="35" borderId="30" xfId="0" applyFill="1" applyBorder="1" applyAlignment="1">
      <alignment/>
    </xf>
    <xf numFmtId="0" fontId="1" fillId="37" borderId="63" xfId="57" applyFont="1" applyFill="1" applyBorder="1" applyAlignment="1">
      <alignment horizontal="left" vertical="center"/>
      <protection/>
    </xf>
    <xf numFmtId="0" fontId="0" fillId="0" borderId="64" xfId="0" applyBorder="1" applyAlignment="1">
      <alignment vertical="center"/>
    </xf>
    <xf numFmtId="0" fontId="2" fillId="0" borderId="50" xfId="57" applyFont="1" applyFill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/>
      <protection locked="0"/>
    </xf>
    <xf numFmtId="164" fontId="2" fillId="0" borderId="45" xfId="57" applyNumberFormat="1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wrapText="1"/>
      <protection locked="0"/>
    </xf>
    <xf numFmtId="0" fontId="10" fillId="34" borderId="50" xfId="57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0" borderId="45" xfId="0" applyBorder="1" applyAlignment="1">
      <alignment/>
    </xf>
    <xf numFmtId="0" fontId="0" fillId="0" borderId="31" xfId="0" applyBorder="1" applyAlignment="1">
      <alignment/>
    </xf>
    <xf numFmtId="0" fontId="1" fillId="37" borderId="63" xfId="57" applyFont="1" applyFill="1" applyBorder="1" applyAlignment="1" applyProtection="1">
      <alignment horizontal="left" vertical="center"/>
      <protection/>
    </xf>
    <xf numFmtId="0" fontId="1" fillId="37" borderId="64" xfId="57" applyFont="1" applyFill="1" applyBorder="1" applyAlignment="1" applyProtection="1">
      <alignment horizontal="left" vertical="center"/>
      <protection/>
    </xf>
    <xf numFmtId="0" fontId="1" fillId="37" borderId="65" xfId="57" applyFont="1" applyFill="1" applyBorder="1" applyAlignment="1" applyProtection="1">
      <alignment horizontal="left" vertical="center"/>
      <protection/>
    </xf>
    <xf numFmtId="0" fontId="10" fillId="35" borderId="63" xfId="57" applyFont="1" applyFill="1" applyBorder="1" applyAlignment="1">
      <alignment horizontal="center" vertical="center" wrapText="1"/>
      <protection/>
    </xf>
    <xf numFmtId="0" fontId="11" fillId="0" borderId="64" xfId="57" applyFont="1" applyBorder="1" applyAlignment="1" applyProtection="1">
      <alignment vertical="center"/>
      <protection/>
    </xf>
    <xf numFmtId="0" fontId="0" fillId="0" borderId="65" xfId="0" applyBorder="1" applyAlignment="1">
      <alignment vertical="center"/>
    </xf>
    <xf numFmtId="0" fontId="11" fillId="35" borderId="50" xfId="57" applyFont="1" applyFill="1" applyBorder="1" applyAlignment="1">
      <alignment vertical="center"/>
      <protection/>
    </xf>
    <xf numFmtId="0" fontId="0" fillId="35" borderId="23" xfId="0" applyFill="1" applyBorder="1" applyAlignment="1">
      <alignment vertical="center"/>
    </xf>
    <xf numFmtId="0" fontId="0" fillId="35" borderId="48" xfId="0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1" xfId="0" applyBorder="1" applyAlignment="1">
      <alignment vertical="center"/>
    </xf>
    <xf numFmtId="0" fontId="11" fillId="34" borderId="48" xfId="0" applyFont="1" applyFill="1" applyBorder="1" applyAlignment="1">
      <alignment horizontal="center" vertical="center" wrapText="1"/>
    </xf>
    <xf numFmtId="0" fontId="11" fillId="34" borderId="23" xfId="0" applyFont="1" applyFill="1" applyBorder="1" applyAlignment="1">
      <alignment horizontal="center" vertical="center" wrapText="1"/>
    </xf>
    <xf numFmtId="0" fontId="10" fillId="34" borderId="23" xfId="57" applyFont="1" applyFill="1" applyBorder="1" applyAlignment="1">
      <alignment horizontal="center" vertical="center" wrapText="1"/>
      <protection/>
    </xf>
    <xf numFmtId="0" fontId="10" fillId="38" borderId="63" xfId="57" applyFont="1" applyFill="1" applyBorder="1" applyAlignment="1">
      <alignment horizontal="center" vertical="center" wrapText="1"/>
      <protection/>
    </xf>
    <xf numFmtId="0" fontId="13" fillId="34" borderId="50" xfId="0" applyNumberFormat="1" applyFont="1" applyFill="1" applyBorder="1" applyAlignment="1">
      <alignment horizontal="center" vertical="center" wrapText="1"/>
    </xf>
    <xf numFmtId="0" fontId="10" fillId="35" borderId="64" xfId="57" applyFont="1" applyFill="1" applyBorder="1" applyAlignment="1">
      <alignment horizontal="center" vertical="center" wrapText="1"/>
      <protection/>
    </xf>
    <xf numFmtId="0" fontId="10" fillId="35" borderId="65" xfId="57" applyFont="1" applyFill="1" applyBorder="1" applyAlignment="1">
      <alignment horizontal="center" vertical="center" wrapText="1"/>
      <protection/>
    </xf>
    <xf numFmtId="0" fontId="13" fillId="35" borderId="63" xfId="0" applyFont="1" applyFill="1" applyBorder="1" applyAlignment="1">
      <alignment horizontal="center" vertical="center" wrapText="1"/>
    </xf>
    <xf numFmtId="0" fontId="13" fillId="35" borderId="64" xfId="0" applyFont="1" applyFill="1" applyBorder="1" applyAlignment="1">
      <alignment horizontal="center" vertical="center" wrapText="1"/>
    </xf>
    <xf numFmtId="0" fontId="13" fillId="35" borderId="65" xfId="0" applyFont="1" applyFill="1" applyBorder="1" applyAlignment="1">
      <alignment horizontal="center" vertical="center" wrapText="1"/>
    </xf>
    <xf numFmtId="165" fontId="2" fillId="35" borderId="50" xfId="57" applyNumberFormat="1" applyFont="1" applyFill="1" applyBorder="1" applyAlignment="1" applyProtection="1">
      <alignment horizontal="left" vertical="center" wrapText="1"/>
      <protection/>
    </xf>
    <xf numFmtId="0" fontId="2" fillId="35" borderId="48" xfId="0" applyFont="1" applyFill="1" applyBorder="1" applyAlignment="1" applyProtection="1">
      <alignment vertical="center" wrapText="1"/>
      <protection/>
    </xf>
    <xf numFmtId="0" fontId="2" fillId="35" borderId="52" xfId="0" applyFont="1" applyFill="1" applyBorder="1" applyAlignment="1" applyProtection="1">
      <alignment vertical="center" wrapText="1"/>
      <protection/>
    </xf>
    <xf numFmtId="0" fontId="2" fillId="35" borderId="66" xfId="0" applyFont="1" applyFill="1" applyBorder="1" applyAlignment="1" applyProtection="1">
      <alignment vertical="center" wrapText="1"/>
      <protection/>
    </xf>
    <xf numFmtId="0" fontId="9" fillId="0" borderId="52" xfId="0" applyFont="1" applyBorder="1" applyAlignment="1">
      <alignment vertical="center" wrapText="1"/>
    </xf>
    <xf numFmtId="0" fontId="9" fillId="0" borderId="66" xfId="0" applyFont="1" applyBorder="1" applyAlignment="1">
      <alignment vertical="center" wrapText="1"/>
    </xf>
    <xf numFmtId="0" fontId="9" fillId="0" borderId="45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166" fontId="2" fillId="35" borderId="50" xfId="57" applyNumberFormat="1" applyFont="1" applyFill="1" applyBorder="1" applyAlignment="1" applyProtection="1">
      <alignment vertical="center" wrapText="1"/>
      <protection/>
    </xf>
    <xf numFmtId="0" fontId="2" fillId="35" borderId="23" xfId="0" applyFont="1" applyFill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165" fontId="10" fillId="35" borderId="63" xfId="57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57" applyFont="1" applyFill="1" applyBorder="1" applyAlignment="1" applyProtection="1">
      <alignment horizontal="right" vertical="center" wrapText="1"/>
      <protection/>
    </xf>
    <xf numFmtId="0" fontId="11" fillId="35" borderId="48" xfId="0" applyFont="1" applyFill="1" applyBorder="1" applyAlignment="1">
      <alignment vertical="center" wrapText="1"/>
    </xf>
    <xf numFmtId="0" fontId="5" fillId="35" borderId="52" xfId="57" applyFont="1" applyFill="1" applyBorder="1" applyAlignment="1" applyProtection="1">
      <alignment horizontal="right" vertical="center" wrapText="1"/>
      <protection/>
    </xf>
    <xf numFmtId="0" fontId="11" fillId="35" borderId="66" xfId="0" applyFont="1" applyFill="1" applyBorder="1" applyAlignment="1">
      <alignment vertical="center" wrapText="1"/>
    </xf>
    <xf numFmtId="0" fontId="11" fillId="35" borderId="52" xfId="0" applyFont="1" applyFill="1" applyBorder="1" applyAlignment="1">
      <alignment vertical="center" wrapText="1"/>
    </xf>
    <xf numFmtId="0" fontId="5" fillId="35" borderId="50" xfId="57" applyFont="1" applyFill="1" applyBorder="1" applyAlignment="1">
      <alignment vertical="center" wrapText="1"/>
      <protection/>
    </xf>
    <xf numFmtId="0" fontId="0" fillId="0" borderId="23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2" fillId="35" borderId="64" xfId="0" applyFont="1" applyFill="1" applyBorder="1" applyAlignment="1" applyProtection="1">
      <alignment horizontal="right" vertical="center" wrapText="1"/>
      <protection/>
    </xf>
    <xf numFmtId="0" fontId="0" fillId="35" borderId="65" xfId="0" applyFill="1" applyBorder="1" applyAlignment="1">
      <alignment vertical="center"/>
    </xf>
    <xf numFmtId="0" fontId="0" fillId="35" borderId="5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48" xfId="0" applyFill="1" applyBorder="1" applyAlignment="1">
      <alignment/>
    </xf>
    <xf numFmtId="0" fontId="0" fillId="35" borderId="0" xfId="0" applyFill="1" applyAlignment="1">
      <alignment/>
    </xf>
    <xf numFmtId="0" fontId="0" fillId="35" borderId="66" xfId="0" applyFill="1" applyBorder="1" applyAlignment="1">
      <alignment/>
    </xf>
    <xf numFmtId="0" fontId="13" fillId="35" borderId="5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34" borderId="63" xfId="57" applyFont="1" applyFill="1" applyBorder="1" applyAlignment="1">
      <alignment horizontal="center" vertical="center" wrapText="1"/>
      <protection/>
    </xf>
    <xf numFmtId="0" fontId="10" fillId="35" borderId="50" xfId="57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35" borderId="23" xfId="0" applyFont="1" applyFill="1" applyBorder="1" applyAlignment="1">
      <alignment horizontal="right" vertical="center" wrapText="1"/>
    </xf>
    <xf numFmtId="0" fontId="1" fillId="37" borderId="67" xfId="57" applyFont="1" applyFill="1" applyBorder="1" applyAlignment="1" applyProtection="1">
      <alignment horizontal="left" vertical="center"/>
      <protection/>
    </xf>
    <xf numFmtId="0" fontId="0" fillId="0" borderId="68" xfId="0" applyBorder="1" applyAlignment="1" applyProtection="1">
      <alignment vertical="center"/>
      <protection/>
    </xf>
    <xf numFmtId="0" fontId="3" fillId="34" borderId="5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 wrapText="1"/>
    </xf>
    <xf numFmtId="0" fontId="3" fillId="34" borderId="50" xfId="0" applyFont="1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0" fontId="0" fillId="0" borderId="64" xfId="0" applyBorder="1" applyAlignment="1" applyProtection="1">
      <alignment vertical="center"/>
      <protection/>
    </xf>
    <xf numFmtId="0" fontId="0" fillId="35" borderId="50" xfId="0" applyFill="1" applyBorder="1" applyAlignment="1">
      <alignment vertical="center" wrapText="1"/>
    </xf>
    <xf numFmtId="0" fontId="0" fillId="35" borderId="23" xfId="0" applyFill="1" applyBorder="1" applyAlignment="1">
      <alignment vertical="center" wrapText="1"/>
    </xf>
    <xf numFmtId="0" fontId="0" fillId="35" borderId="48" xfId="0" applyFill="1" applyBorder="1" applyAlignment="1">
      <alignment vertical="center" wrapText="1"/>
    </xf>
    <xf numFmtId="0" fontId="0" fillId="35" borderId="45" xfId="0" applyFill="1" applyBorder="1" applyAlignment="1">
      <alignment vertical="center" wrapText="1"/>
    </xf>
    <xf numFmtId="0" fontId="0" fillId="35" borderId="24" xfId="0" applyFill="1" applyBorder="1" applyAlignment="1">
      <alignment vertical="center" wrapText="1"/>
    </xf>
    <xf numFmtId="0" fontId="0" fillId="35" borderId="31" xfId="0" applyFill="1" applyBorder="1" applyAlignment="1">
      <alignment vertical="center" wrapText="1"/>
    </xf>
    <xf numFmtId="2" fontId="2" fillId="0" borderId="12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62" xfId="57" applyNumberFormat="1" applyFont="1" applyFill="1" applyBorder="1" applyAlignment="1" applyProtection="1">
      <alignment horizontal="center" vertical="center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29" xfId="57" applyNumberFormat="1" applyFont="1" applyFill="1" applyBorder="1" applyAlignment="1" applyProtection="1">
      <alignment horizontal="center" vertical="center"/>
      <protection/>
    </xf>
    <xf numFmtId="2" fontId="2" fillId="0" borderId="20" xfId="57" applyNumberFormat="1" applyFont="1" applyFill="1" applyBorder="1" applyAlignment="1" applyProtection="1">
      <alignment horizontal="center" vertical="center" wrapText="1"/>
      <protection locked="0"/>
    </xf>
    <xf numFmtId="2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30" xfId="57" applyNumberFormat="1" applyFont="1" applyFill="1" applyBorder="1" applyAlignment="1" applyProtection="1">
      <alignment horizontal="center" vertical="center"/>
      <protection/>
    </xf>
    <xf numFmtId="1" fontId="2" fillId="0" borderId="35" xfId="57" applyNumberFormat="1" applyFont="1" applyFill="1" applyBorder="1" applyAlignment="1" applyProtection="1">
      <alignment horizontal="center" vertical="center"/>
      <protection locked="0"/>
    </xf>
    <xf numFmtId="1" fontId="2" fillId="0" borderId="30" xfId="57" applyNumberFormat="1" applyFont="1" applyFill="1" applyBorder="1" applyAlignment="1" applyProtection="1">
      <alignment horizontal="center" vertical="center"/>
      <protection locked="0"/>
    </xf>
    <xf numFmtId="1" fontId="5" fillId="0" borderId="49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6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69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62" xfId="57" applyNumberFormat="1" applyFont="1" applyFill="1" applyBorder="1" applyAlignment="1" applyProtection="1">
      <alignment horizontal="center" vertical="center" wrapText="1"/>
      <protection locked="0"/>
    </xf>
    <xf numFmtId="3" fontId="2" fillId="0" borderId="5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35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29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1" xfId="57" applyNumberFormat="1" applyFont="1" applyFill="1" applyBorder="1" applyAlignment="1" applyProtection="1">
      <alignment horizontal="center" vertical="center" wrapText="1"/>
      <protection locked="0"/>
    </xf>
    <xf numFmtId="1" fontId="5" fillId="0" borderId="55" xfId="57" applyNumberFormat="1" applyFont="1" applyFill="1" applyBorder="1" applyAlignment="1" applyProtection="1">
      <alignment horizontal="center" vertical="center" wrapText="1"/>
      <protection locked="0"/>
    </xf>
    <xf numFmtId="1" fontId="2" fillId="0" borderId="55" xfId="0" applyNumberFormat="1" applyFont="1" applyFill="1" applyBorder="1" applyAlignment="1" applyProtection="1">
      <alignment horizontal="center" vertical="center"/>
      <protection locked="0"/>
    </xf>
    <xf numFmtId="1" fontId="2" fillId="0" borderId="43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29" xfId="57" applyNumberFormat="1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70" xfId="0" applyNumberFormat="1" applyFont="1" applyFill="1" applyBorder="1" applyAlignment="1" applyProtection="1">
      <alignment horizontal="center" vertical="center"/>
      <protection locked="0"/>
    </xf>
    <xf numFmtId="1" fontId="2" fillId="0" borderId="71" xfId="0" applyNumberFormat="1" applyFont="1" applyFill="1" applyBorder="1" applyAlignment="1" applyProtection="1">
      <alignment horizontal="center" vertical="center"/>
      <protection locked="0"/>
    </xf>
    <xf numFmtId="1" fontId="13" fillId="0" borderId="72" xfId="57" applyNumberFormat="1" applyFont="1" applyFill="1" applyBorder="1" applyAlignment="1" applyProtection="1">
      <alignment horizontal="center" vertical="center"/>
      <protection/>
    </xf>
    <xf numFmtId="1" fontId="2" fillId="0" borderId="40" xfId="57" applyNumberFormat="1" applyFont="1" applyFill="1" applyBorder="1" applyAlignment="1" applyProtection="1">
      <alignment horizontal="center" vertical="center" wrapText="1"/>
      <protection locked="0"/>
    </xf>
    <xf numFmtId="1" fontId="13" fillId="0" borderId="3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6" fontId="5" fillId="0" borderId="21" xfId="57" applyNumberFormat="1" applyFont="1" applyFill="1" applyBorder="1" applyAlignment="1" applyProtection="1">
      <alignment horizontal="center" vertical="top" wrapText="1"/>
      <protection locked="0"/>
    </xf>
    <xf numFmtId="167" fontId="0" fillId="0" borderId="12" xfId="57" applyNumberFormat="1" applyFill="1" applyBorder="1" applyAlignment="1" applyProtection="1">
      <alignment vertical="top" wrapText="1"/>
      <protection locked="0"/>
    </xf>
    <xf numFmtId="167" fontId="0" fillId="0" borderId="12" xfId="57" applyNumberFormat="1" applyFill="1" applyBorder="1" applyAlignment="1" applyProtection="1">
      <alignment vertical="top"/>
      <protection locked="0"/>
    </xf>
    <xf numFmtId="167" fontId="0" fillId="0" borderId="62" xfId="57" applyNumberFormat="1" applyFill="1" applyBorder="1" applyAlignment="1" applyProtection="1">
      <alignment vertical="top"/>
      <protection locked="0"/>
    </xf>
    <xf numFmtId="8" fontId="11" fillId="0" borderId="73" xfId="57" applyNumberFormat="1" applyFont="1" applyFill="1" applyBorder="1" applyAlignment="1" applyProtection="1">
      <alignment vertical="center"/>
      <protection locked="0"/>
    </xf>
    <xf numFmtId="8" fontId="2" fillId="0" borderId="31" xfId="57" applyNumberFormat="1" applyFont="1" applyFill="1" applyBorder="1" applyAlignment="1" applyProtection="1">
      <alignment vertical="center"/>
      <protection locked="0"/>
    </xf>
    <xf numFmtId="8" fontId="2" fillId="0" borderId="59" xfId="57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ara.porter\Local%20Settings\Temporary%20Internet%20Files\Content.Outlook\8PABDAKE\OIG%20Monthly%20Reporting%20Template%20043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ynthia.Williams\Local%20Settings\Temporary%20Internet%20Files\Content.Outlook\E467W06D\Proposed_OIG%20Monthly%20Reporting%20Template%200511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SILVER\My%20Documents\Cost%20Summary%20for%20Monthly%20Reporting%20for%202011%20July-CHEC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TEs%20cummulativ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Non%20Direct%20FT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SILVER\My%20Documents\ARRA\Obligation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SILVER\My%20Documents\ARRA\Outlays%20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>US Agency for International Development - OIG </v>
          </cell>
          <cell r="G31" t="str">
            <v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mulative"/>
      <sheetName val="ARRA Projects 2011 - August"/>
      <sheetName val="ARRA Projects 2011 - July"/>
      <sheetName val="ARRA Projects 2011-JulyBAD"/>
      <sheetName val="ARRA Projects 2011-June Reviewe"/>
      <sheetName val="ARRA Projects 2011-JuneBAD"/>
      <sheetName val="ARRA Projects 2011-May"/>
      <sheetName val="ARRA Projects 2011-Apr"/>
      <sheetName val="ARRA projects 2011-04"/>
      <sheetName val="ARRA Projects 2011-Mar"/>
      <sheetName val="ARRA projects cost"/>
      <sheetName val="Aug 11"/>
      <sheetName val="Jul 11"/>
      <sheetName val="Jun 11"/>
      <sheetName val="May 11"/>
      <sheetName val="Apr 11"/>
      <sheetName val="Mar 11"/>
      <sheetName val="Feb 11"/>
      <sheetName val="Jan 11"/>
      <sheetName val="Dec 10"/>
      <sheetName val="Nov 10"/>
      <sheetName val="Oct 10"/>
      <sheetName val="Sep 10"/>
      <sheetName val="Aug 10"/>
      <sheetName val="Jul 10"/>
      <sheetName val="Jun 10"/>
      <sheetName val="May 10"/>
      <sheetName val="April 10"/>
      <sheetName val="March 10"/>
      <sheetName val="Feb 10"/>
      <sheetName val="Jan 10"/>
      <sheetName val="Dec 09"/>
      <sheetName val="Nov 09"/>
      <sheetName val="Oct 09"/>
      <sheetName val="Sept 09"/>
      <sheetName val="Aug 09"/>
      <sheetName val="July"/>
      <sheetName val="June 09"/>
      <sheetName val="May 09"/>
      <sheetName val="April 09"/>
      <sheetName val="March 09"/>
    </sheetNames>
    <sheetDataSet>
      <sheetData sheetId="0">
        <row r="41">
          <cell r="C41">
            <v>3032582.915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mpolyees Charged to Recovery A"/>
      <sheetName val="Direct FTE calculation 2011"/>
      <sheetName val="Direct FTE calculation"/>
      <sheetName val="Non Direct Charge FTEs "/>
      <sheetName val="All hours Direct Charge FTEs"/>
      <sheetName val="Sheet3"/>
    </sheetNames>
    <sheetDataSet>
      <sheetData sheetId="1">
        <row r="61">
          <cell r="Z61">
            <v>10.691826923076922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n Direct 2010"/>
      <sheetName val="Sheet2"/>
      <sheetName val="Sheet3"/>
    </sheetNames>
    <sheetDataSet>
      <sheetData sheetId="0">
        <row r="17">
          <cell r="AH17">
            <v>21.80480769230769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C8">
            <v>3734360.2499999995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ug-11"/>
      <sheetName val="Jul-11"/>
      <sheetName val="Jun-11"/>
      <sheetName val="May-11"/>
      <sheetName val="Apr-11"/>
      <sheetName val="Mar-11"/>
      <sheetName val="Feb-11"/>
      <sheetName val="Jan-11"/>
      <sheetName val="Dec-10"/>
      <sheetName val="Nov-10"/>
      <sheetName val="Sep-10"/>
      <sheetName val="Aug-10"/>
      <sheetName val="Jul-10"/>
    </sheetNames>
    <sheetDataSet>
      <sheetData sheetId="0">
        <row r="7">
          <cell r="E7">
            <v>3590339.12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zoomScalePageLayoutView="0" workbookViewId="0" topLeftCell="A1">
      <selection activeCell="K21" sqref="K21"/>
    </sheetView>
  </sheetViews>
  <sheetFormatPr defaultColWidth="9.140625" defaultRowHeight="12.75"/>
  <cols>
    <col min="1" max="1" width="3.8515625" style="4" bestFit="1" customWidth="1"/>
    <col min="2" max="2" width="25.7109375" style="4" customWidth="1"/>
    <col min="3" max="3" width="18.42187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.00390625" style="4" customWidth="1"/>
    <col min="10" max="10" width="14.28125" style="4" customWidth="1"/>
    <col min="11" max="11" width="14.8515625" style="4" customWidth="1"/>
    <col min="12" max="16384" width="9.140625" style="4" customWidth="1"/>
  </cols>
  <sheetData>
    <row r="1" spans="1:12" ht="21.75" thickBot="1">
      <c r="A1" s="312" t="s">
        <v>225</v>
      </c>
      <c r="B1" s="313"/>
      <c r="C1" s="313"/>
      <c r="D1" s="313"/>
      <c r="E1" s="313"/>
      <c r="F1" s="313"/>
      <c r="G1" s="313"/>
      <c r="H1" s="313"/>
      <c r="I1" s="307"/>
      <c r="J1" s="302"/>
      <c r="K1" s="13"/>
      <c r="L1" s="11"/>
    </row>
    <row r="2" spans="1:12" ht="15">
      <c r="A2" s="308" t="s">
        <v>1</v>
      </c>
      <c r="B2" s="309"/>
      <c r="C2" s="314" t="s">
        <v>23</v>
      </c>
      <c r="D2" s="315"/>
      <c r="E2" s="315"/>
      <c r="F2" s="189"/>
      <c r="G2" s="72"/>
      <c r="H2" s="72"/>
      <c r="I2" s="179"/>
      <c r="J2" s="13"/>
      <c r="K2" s="13"/>
      <c r="L2" s="11"/>
    </row>
    <row r="3" spans="1:12" ht="17.25" customHeight="1" thickBot="1">
      <c r="A3" s="310" t="s">
        <v>2</v>
      </c>
      <c r="B3" s="311"/>
      <c r="C3" s="316">
        <v>40786</v>
      </c>
      <c r="D3" s="317"/>
      <c r="E3" s="317"/>
      <c r="F3" s="190"/>
      <c r="G3" s="73"/>
      <c r="H3" s="73"/>
      <c r="I3" s="180"/>
      <c r="J3" s="13"/>
      <c r="K3" s="13"/>
      <c r="L3" s="11"/>
    </row>
    <row r="4" spans="1:12" ht="15" customHeight="1" thickBot="1">
      <c r="A4" s="36"/>
      <c r="B4" s="32"/>
      <c r="C4" s="33"/>
      <c r="D4" s="34"/>
      <c r="E4" s="34"/>
      <c r="F4" s="35"/>
      <c r="G4" s="35"/>
      <c r="H4" s="35"/>
      <c r="I4" s="13"/>
      <c r="J4" s="13"/>
      <c r="K4" s="13"/>
      <c r="L4" s="11"/>
    </row>
    <row r="5" spans="1:12" ht="15" customHeight="1" thickBot="1">
      <c r="A5" s="304" t="s">
        <v>3</v>
      </c>
      <c r="B5" s="306"/>
      <c r="C5" s="306"/>
      <c r="D5" s="306"/>
      <c r="E5" s="306"/>
      <c r="F5" s="306"/>
      <c r="G5" s="306"/>
      <c r="H5" s="306"/>
      <c r="I5" s="307"/>
      <c r="J5" s="13"/>
      <c r="K5" s="13"/>
      <c r="L5" s="11"/>
    </row>
    <row r="6" spans="1:12" ht="30.75" thickBot="1">
      <c r="A6" s="176" t="s">
        <v>0</v>
      </c>
      <c r="B6" s="177" t="s">
        <v>6</v>
      </c>
      <c r="C6" s="178" t="s">
        <v>52</v>
      </c>
      <c r="D6" s="178" t="s">
        <v>175</v>
      </c>
      <c r="E6" s="178" t="s">
        <v>7</v>
      </c>
      <c r="F6" s="178" t="s">
        <v>45</v>
      </c>
      <c r="G6" s="178" t="s">
        <v>46</v>
      </c>
      <c r="H6" s="184" t="s">
        <v>178</v>
      </c>
      <c r="I6" s="188" t="s">
        <v>179</v>
      </c>
      <c r="J6" s="296"/>
      <c r="K6" s="13"/>
      <c r="L6" s="11"/>
    </row>
    <row r="7" spans="1:12" ht="75">
      <c r="A7" s="170">
        <v>1</v>
      </c>
      <c r="B7" s="173" t="s">
        <v>23</v>
      </c>
      <c r="C7" s="174" t="s">
        <v>57</v>
      </c>
      <c r="D7" s="175" t="s">
        <v>37</v>
      </c>
      <c r="E7" s="175" t="s">
        <v>44</v>
      </c>
      <c r="F7" s="435">
        <v>2214</v>
      </c>
      <c r="G7" s="435">
        <v>1976</v>
      </c>
      <c r="H7" s="191" t="s">
        <v>180</v>
      </c>
      <c r="I7" s="192"/>
      <c r="J7" s="296"/>
      <c r="K7" s="13"/>
      <c r="L7" s="11"/>
    </row>
    <row r="8" spans="1:12" s="9" customFormat="1" ht="75">
      <c r="A8" s="170">
        <v>2</v>
      </c>
      <c r="B8" s="43" t="s">
        <v>23</v>
      </c>
      <c r="C8" s="64" t="s">
        <v>57</v>
      </c>
      <c r="D8" s="44" t="s">
        <v>43</v>
      </c>
      <c r="E8" s="44" t="s">
        <v>44</v>
      </c>
      <c r="F8" s="54">
        <f>'[6]Sheet1'!$C$8</f>
        <v>3734360.2499999995</v>
      </c>
      <c r="G8" s="54">
        <f>'[7]Aug-11'!$E$7</f>
        <v>3590339.12</v>
      </c>
      <c r="H8" s="193" t="s">
        <v>180</v>
      </c>
      <c r="I8" s="194"/>
      <c r="J8" s="297"/>
      <c r="K8" s="298"/>
      <c r="L8" s="294"/>
    </row>
    <row r="9" spans="1:12" s="10" customFormat="1" ht="15">
      <c r="A9" s="170">
        <v>3</v>
      </c>
      <c r="B9" s="43"/>
      <c r="C9" s="64"/>
      <c r="D9" s="44"/>
      <c r="E9" s="44"/>
      <c r="F9" s="54"/>
      <c r="G9" s="54"/>
      <c r="H9" s="195"/>
      <c r="I9" s="196"/>
      <c r="J9" s="299"/>
      <c r="K9" s="300"/>
      <c r="L9" s="295"/>
    </row>
    <row r="10" spans="1:12" s="10" customFormat="1" ht="12.75">
      <c r="A10" s="170">
        <v>4</v>
      </c>
      <c r="B10" s="37"/>
      <c r="C10" s="65"/>
      <c r="D10" s="3"/>
      <c r="E10" s="3"/>
      <c r="F10" s="55"/>
      <c r="G10" s="55"/>
      <c r="H10" s="195"/>
      <c r="I10" s="196"/>
      <c r="J10" s="299"/>
      <c r="K10" s="300"/>
      <c r="L10" s="295"/>
    </row>
    <row r="11" spans="1:12" s="10" customFormat="1" ht="12.75">
      <c r="A11" s="170">
        <v>5</v>
      </c>
      <c r="B11" s="38"/>
      <c r="C11" s="65"/>
      <c r="D11" s="3"/>
      <c r="E11" s="3"/>
      <c r="F11" s="55"/>
      <c r="G11" s="55"/>
      <c r="H11" s="195"/>
      <c r="I11" s="196"/>
      <c r="J11" s="299"/>
      <c r="K11" s="300"/>
      <c r="L11" s="295"/>
    </row>
    <row r="12" spans="1:12" ht="12.75">
      <c r="A12" s="170">
        <v>6</v>
      </c>
      <c r="B12" s="38"/>
      <c r="C12" s="65"/>
      <c r="D12" s="3"/>
      <c r="E12" s="3"/>
      <c r="F12" s="55"/>
      <c r="G12" s="55"/>
      <c r="H12" s="45"/>
      <c r="I12" s="197"/>
      <c r="J12" s="296"/>
      <c r="K12" s="13"/>
      <c r="L12" s="11"/>
    </row>
    <row r="13" spans="1:12" ht="12.75">
      <c r="A13" s="170">
        <v>7</v>
      </c>
      <c r="B13" s="38"/>
      <c r="C13" s="65"/>
      <c r="D13" s="3"/>
      <c r="E13" s="3"/>
      <c r="F13" s="55"/>
      <c r="G13" s="55"/>
      <c r="H13" s="45"/>
      <c r="I13" s="197"/>
      <c r="J13" s="296"/>
      <c r="K13" s="13"/>
      <c r="L13" s="11"/>
    </row>
    <row r="14" spans="1:12" ht="13.5" thickBot="1">
      <c r="A14" s="171">
        <v>8</v>
      </c>
      <c r="B14" s="39"/>
      <c r="C14" s="66"/>
      <c r="D14" s="41"/>
      <c r="E14" s="41"/>
      <c r="F14" s="56"/>
      <c r="G14" s="56"/>
      <c r="H14" s="46"/>
      <c r="I14" s="198"/>
      <c r="J14" s="296"/>
      <c r="K14" s="13"/>
      <c r="L14" s="11"/>
    </row>
    <row r="15" spans="1:12" ht="13.5" thickBot="1">
      <c r="A15" s="5"/>
      <c r="B15" s="6"/>
      <c r="C15" s="7"/>
      <c r="D15" s="8"/>
      <c r="E15" s="8"/>
      <c r="F15" s="13"/>
      <c r="G15" s="13"/>
      <c r="H15" s="13"/>
      <c r="I15" s="13"/>
      <c r="J15" s="13"/>
      <c r="K15" s="301"/>
      <c r="L15" s="11"/>
    </row>
    <row r="16" spans="1:12" ht="13.5" thickBot="1">
      <c r="A16" s="304" t="s">
        <v>4</v>
      </c>
      <c r="B16" s="305"/>
      <c r="C16" s="305"/>
      <c r="D16" s="305"/>
      <c r="E16" s="305"/>
      <c r="F16" s="306"/>
      <c r="G16" s="306"/>
      <c r="H16" s="306"/>
      <c r="I16" s="306"/>
      <c r="J16" s="306"/>
      <c r="K16" s="307"/>
      <c r="L16" s="11"/>
    </row>
    <row r="17" spans="1:11" ht="30.75" thickBot="1">
      <c r="A17" s="74" t="s">
        <v>0</v>
      </c>
      <c r="B17" s="177" t="s">
        <v>6</v>
      </c>
      <c r="C17" s="178" t="s">
        <v>182</v>
      </c>
      <c r="D17" s="178" t="s">
        <v>47</v>
      </c>
      <c r="E17" s="178" t="s">
        <v>48</v>
      </c>
      <c r="F17" s="178" t="s">
        <v>183</v>
      </c>
      <c r="G17" s="184" t="s">
        <v>107</v>
      </c>
      <c r="H17" s="185" t="s">
        <v>108</v>
      </c>
      <c r="I17" s="178" t="s">
        <v>275</v>
      </c>
      <c r="J17" s="291" t="s">
        <v>243</v>
      </c>
      <c r="K17" s="292" t="s">
        <v>244</v>
      </c>
    </row>
    <row r="18" spans="1:11" ht="38.25">
      <c r="A18" s="75">
        <v>1</v>
      </c>
      <c r="B18" s="181" t="s">
        <v>23</v>
      </c>
      <c r="C18" s="182" t="s">
        <v>99</v>
      </c>
      <c r="D18" s="436">
        <v>639524</v>
      </c>
      <c r="E18" s="436">
        <v>639524</v>
      </c>
      <c r="F18" s="183" t="s">
        <v>194</v>
      </c>
      <c r="G18" s="437">
        <v>2244621</v>
      </c>
      <c r="H18" s="438">
        <v>2244621</v>
      </c>
      <c r="I18" s="183" t="s">
        <v>256</v>
      </c>
      <c r="J18" s="437">
        <f>'[3]Cumulative'!$C$41</f>
        <v>3032582.915</v>
      </c>
      <c r="K18" s="438">
        <f>'[3]Cumulative'!$C$41</f>
        <v>3032582.915</v>
      </c>
    </row>
    <row r="19" spans="1:11" s="9" customFormat="1" ht="12.75">
      <c r="A19" s="75">
        <v>2</v>
      </c>
      <c r="B19" s="47"/>
      <c r="C19" s="2"/>
      <c r="D19" s="3"/>
      <c r="E19" s="3"/>
      <c r="F19" s="3"/>
      <c r="G19" s="87"/>
      <c r="H19" s="88"/>
      <c r="I19" s="183"/>
      <c r="J19" s="87"/>
      <c r="K19" s="88"/>
    </row>
    <row r="20" spans="1:11" ht="12.75">
      <c r="A20" s="75">
        <v>3</v>
      </c>
      <c r="B20" s="47"/>
      <c r="C20" s="2"/>
      <c r="D20" s="3"/>
      <c r="E20" s="3"/>
      <c r="F20" s="3"/>
      <c r="G20" s="87"/>
      <c r="H20" s="88"/>
      <c r="I20" s="183"/>
      <c r="J20" s="87"/>
      <c r="K20" s="88"/>
    </row>
    <row r="21" spans="1:11" ht="12.75">
      <c r="A21" s="75">
        <v>4</v>
      </c>
      <c r="B21" s="47"/>
      <c r="C21" s="2"/>
      <c r="D21" s="3"/>
      <c r="E21" s="3"/>
      <c r="F21" s="3"/>
      <c r="G21" s="87"/>
      <c r="H21" s="88"/>
      <c r="I21" s="183"/>
      <c r="J21" s="87"/>
      <c r="K21" s="88"/>
    </row>
    <row r="22" spans="1:11" ht="12.75">
      <c r="A22" s="75">
        <v>5</v>
      </c>
      <c r="B22" s="47"/>
      <c r="C22" s="2"/>
      <c r="D22" s="3"/>
      <c r="E22" s="3"/>
      <c r="F22" s="3"/>
      <c r="G22" s="87"/>
      <c r="H22" s="88"/>
      <c r="I22" s="183"/>
      <c r="J22" s="87"/>
      <c r="K22" s="88"/>
    </row>
    <row r="23" spans="1:11" ht="15.75" customHeight="1">
      <c r="A23" s="75">
        <v>6</v>
      </c>
      <c r="B23" s="48"/>
      <c r="C23" s="2"/>
      <c r="D23" s="3"/>
      <c r="E23" s="3"/>
      <c r="F23" s="3"/>
      <c r="G23" s="87"/>
      <c r="H23" s="88"/>
      <c r="I23" s="183"/>
      <c r="J23" s="87"/>
      <c r="K23" s="88"/>
    </row>
    <row r="24" spans="1:11" ht="15.75" customHeight="1">
      <c r="A24" s="75">
        <v>7</v>
      </c>
      <c r="B24" s="48"/>
      <c r="C24" s="2"/>
      <c r="D24" s="3"/>
      <c r="E24" s="3"/>
      <c r="F24" s="3"/>
      <c r="G24" s="87"/>
      <c r="H24" s="88"/>
      <c r="I24" s="183"/>
      <c r="J24" s="87"/>
      <c r="K24" s="88"/>
    </row>
    <row r="25" spans="1:11" ht="15.75" customHeight="1" thickBot="1">
      <c r="A25" s="76">
        <v>8</v>
      </c>
      <c r="B25" s="49"/>
      <c r="C25" s="40"/>
      <c r="D25" s="41"/>
      <c r="E25" s="41"/>
      <c r="F25" s="41"/>
      <c r="G25" s="89"/>
      <c r="H25" s="90"/>
      <c r="I25" s="293"/>
      <c r="J25" s="89"/>
      <c r="K25" s="90"/>
    </row>
    <row r="26" spans="1:9" ht="15.75" customHeight="1">
      <c r="A26" s="12"/>
      <c r="B26" s="57"/>
      <c r="C26" s="12"/>
      <c r="D26" s="12"/>
      <c r="E26" s="12"/>
      <c r="F26" s="12"/>
      <c r="G26" s="12"/>
      <c r="H26" s="12"/>
      <c r="I26" s="172"/>
    </row>
    <row r="27" spans="2:9" ht="15.75" customHeight="1">
      <c r="B27" s="58"/>
      <c r="I27" s="11"/>
    </row>
    <row r="28" ht="12.75">
      <c r="B28" s="58"/>
    </row>
    <row r="29" ht="12.75">
      <c r="B29" s="58"/>
    </row>
    <row r="30" ht="12.75">
      <c r="B30" s="58"/>
    </row>
    <row r="31" ht="12.75">
      <c r="B31" s="58"/>
    </row>
    <row r="32" ht="12.75">
      <c r="B32" s="58"/>
    </row>
    <row r="33" ht="12.75">
      <c r="B33" s="58"/>
    </row>
    <row r="34" ht="12.75">
      <c r="B34" s="58"/>
    </row>
    <row r="35" ht="12.75">
      <c r="B35" s="58"/>
    </row>
    <row r="36" ht="12.75">
      <c r="B36" s="58"/>
    </row>
    <row r="37" ht="12.75">
      <c r="B37" s="58"/>
    </row>
    <row r="38" ht="12.75">
      <c r="B38" s="58"/>
    </row>
    <row r="39" ht="12.75">
      <c r="B39" s="58"/>
    </row>
    <row r="40" ht="12.75">
      <c r="B40" s="58"/>
    </row>
    <row r="41" ht="12.75">
      <c r="B41" s="58"/>
    </row>
  </sheetData>
  <sheetProtection password="C4F4" sheet="1" formatCells="0" formatRows="0" insertRows="0"/>
  <mergeCells count="7">
    <mergeCell ref="A16:K16"/>
    <mergeCell ref="A2:B2"/>
    <mergeCell ref="A3:B3"/>
    <mergeCell ref="A5:I5"/>
    <mergeCell ref="A1:I1"/>
    <mergeCell ref="C2:E2"/>
    <mergeCell ref="C3:E3"/>
  </mergeCells>
  <dataValidations count="17">
    <dataValidation type="whole" allowBlank="1" showInputMessage="1" showErrorMessage="1" promptTitle="Total Obligations" prompt="Provide Integer only." errorTitle="Total Obligations" error="Provide Integer only." sqref="D15">
      <formula1>-999999999999</formula1>
      <formula2>999999999999</formula2>
    </dataValidation>
    <dataValidation type="whole" allowBlank="1" showInputMessage="1" showErrorMessage="1" promptTitle="Total Disbursement" prompt="Provide Integer only." errorTitle="Total Disbursements" error="Provide Integer only." sqref="E15">
      <formula1>-999999999999</formula1>
      <formula2>999999999999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15">
      <formula1>0</formula1>
      <formula2>9999</formula2>
    </dataValidation>
    <dataValidation type="whole" allowBlank="1" showInputMessage="1" showErrorMessage="1" promptTitle="Provide Treasury Agency Code" prompt="2-digit Agency Code" errorTitle="Treasury Agency Code" error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">
      <formula1>OIGNONRECOVERYACTTAFS2011</formula1>
    </dataValidation>
  </dataValidations>
  <printOptions/>
  <pageMargins left="0.14" right="0.14" top="1" bottom="0.4" header="0.5" footer="0.14"/>
  <pageSetup fitToHeight="0" fitToWidth="1" horizontalDpi="600" verticalDpi="600" orientation="landscape" scale="76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70" zoomScaleNormal="70" zoomScalePageLayoutView="0" workbookViewId="0" topLeftCell="A1">
      <selection activeCell="G10" sqref="G10"/>
    </sheetView>
  </sheetViews>
  <sheetFormatPr defaultColWidth="9.140625" defaultRowHeight="12.75"/>
  <cols>
    <col min="1" max="1" width="18.28125" style="17" customWidth="1"/>
    <col min="2" max="2" width="22.8515625" style="17" customWidth="1"/>
    <col min="3" max="3" width="18.28125" style="17" customWidth="1"/>
    <col min="4" max="4" width="1.57421875" style="17" customWidth="1"/>
    <col min="5" max="5" width="25.28125" style="17" customWidth="1"/>
    <col min="6" max="6" width="18.28125" style="17" customWidth="1"/>
    <col min="7" max="7" width="17.7109375" style="17" customWidth="1"/>
    <col min="8" max="16384" width="9.140625" style="17" customWidth="1"/>
  </cols>
  <sheetData>
    <row r="1" spans="1:8" ht="21.75" thickBot="1">
      <c r="A1" s="322" t="s">
        <v>226</v>
      </c>
      <c r="B1" s="323"/>
      <c r="C1" s="323"/>
      <c r="D1" s="323"/>
      <c r="E1" s="323"/>
      <c r="F1" s="323"/>
      <c r="G1" s="324"/>
      <c r="H1" s="16"/>
    </row>
    <row r="2" spans="1:8" ht="15">
      <c r="A2" s="109" t="s">
        <v>1</v>
      </c>
      <c r="B2" s="110" t="str">
        <f>'Financial Data'!C2</f>
        <v>General Services Administration - OIG</v>
      </c>
      <c r="C2" s="264"/>
      <c r="D2" s="284"/>
      <c r="E2" s="263"/>
      <c r="F2" s="276"/>
      <c r="G2" s="277"/>
      <c r="H2" s="16"/>
    </row>
    <row r="3" spans="1:8" ht="30.75" thickBot="1">
      <c r="A3" s="101" t="s">
        <v>2</v>
      </c>
      <c r="B3" s="102">
        <f>'Financial Data'!C3</f>
        <v>40786</v>
      </c>
      <c r="C3" s="265"/>
      <c r="D3" s="278"/>
      <c r="E3" s="266"/>
      <c r="F3" s="267"/>
      <c r="G3" s="268"/>
      <c r="H3" s="16"/>
    </row>
    <row r="4" spans="1:8" ht="15" customHeight="1" thickBot="1">
      <c r="A4" s="248"/>
      <c r="B4" s="247"/>
      <c r="C4" s="269"/>
      <c r="D4" s="269"/>
      <c r="E4" s="270"/>
      <c r="F4" s="270"/>
      <c r="G4" s="270"/>
      <c r="H4" s="16"/>
    </row>
    <row r="5" spans="1:8" ht="20.25" customHeight="1" thickBot="1">
      <c r="A5" s="19"/>
      <c r="B5" s="325" t="s">
        <v>217</v>
      </c>
      <c r="C5" s="306"/>
      <c r="D5" s="306"/>
      <c r="E5" s="306"/>
      <c r="F5" s="307"/>
      <c r="G5" s="275"/>
      <c r="H5" s="16"/>
    </row>
    <row r="6" spans="1:8" s="24" customFormat="1" ht="15.75" customHeight="1">
      <c r="A6" s="273"/>
      <c r="B6" s="318" t="s">
        <v>238</v>
      </c>
      <c r="C6" s="319"/>
      <c r="D6" s="262"/>
      <c r="E6" s="318" t="s">
        <v>239</v>
      </c>
      <c r="F6" s="319"/>
      <c r="G6" s="19"/>
      <c r="H6" s="23"/>
    </row>
    <row r="7" spans="1:6" s="19" customFormat="1" ht="13.5" thickBot="1">
      <c r="A7" s="274"/>
      <c r="B7" s="320"/>
      <c r="C7" s="321"/>
      <c r="D7" s="280"/>
      <c r="E7" s="320"/>
      <c r="F7" s="321"/>
    </row>
    <row r="8" spans="1:6" s="29" customFormat="1" ht="49.5" customHeight="1">
      <c r="A8" s="272"/>
      <c r="B8" s="245" t="s">
        <v>219</v>
      </c>
      <c r="C8" s="285"/>
      <c r="D8" s="283"/>
      <c r="E8" s="245" t="s">
        <v>222</v>
      </c>
      <c r="F8" s="285">
        <v>0</v>
      </c>
    </row>
    <row r="9" spans="1:8" s="20" customFormat="1" ht="49.5" customHeight="1">
      <c r="A9" s="272"/>
      <c r="B9" s="246" t="s">
        <v>240</v>
      </c>
      <c r="C9" s="286"/>
      <c r="D9" s="283"/>
      <c r="E9" s="241" t="s">
        <v>223</v>
      </c>
      <c r="F9" s="439">
        <v>433113</v>
      </c>
      <c r="G9" s="19"/>
      <c r="H9" s="25"/>
    </row>
    <row r="10" spans="1:8" s="155" customFormat="1" ht="49.5" customHeight="1" thickBot="1">
      <c r="A10" s="272"/>
      <c r="B10" s="244" t="s">
        <v>220</v>
      </c>
      <c r="C10" s="287"/>
      <c r="D10" s="279"/>
      <c r="E10" s="243" t="s">
        <v>224</v>
      </c>
      <c r="F10" s="440">
        <v>4778870</v>
      </c>
      <c r="G10" s="153"/>
      <c r="H10" s="154"/>
    </row>
    <row r="11" spans="1:8" s="20" customFormat="1" ht="15">
      <c r="A11" s="26"/>
      <c r="B11" s="27"/>
      <c r="C11" s="271"/>
      <c r="D11" s="271"/>
      <c r="E11" s="22"/>
      <c r="F11" s="22"/>
      <c r="G11" s="22"/>
      <c r="H11" s="25"/>
    </row>
    <row r="12" spans="1:8" ht="13.5" thickBot="1">
      <c r="A12" s="19"/>
      <c r="B12" s="19"/>
      <c r="C12" s="19"/>
      <c r="D12" s="19"/>
      <c r="E12" s="19"/>
      <c r="F12" s="19"/>
      <c r="G12" s="19"/>
      <c r="H12" s="16"/>
    </row>
    <row r="13" spans="1:8" ht="16.5" customHeight="1" thickBot="1">
      <c r="A13" s="19"/>
      <c r="B13" s="325" t="s">
        <v>218</v>
      </c>
      <c r="C13" s="306"/>
      <c r="D13" s="306"/>
      <c r="E13" s="306"/>
      <c r="F13" s="307"/>
      <c r="G13" s="275"/>
      <c r="H13" s="16"/>
    </row>
    <row r="14" spans="1:8" ht="15" customHeight="1">
      <c r="A14" s="273"/>
      <c r="B14" s="318" t="s">
        <v>238</v>
      </c>
      <c r="C14" s="319"/>
      <c r="D14" s="262"/>
      <c r="E14" s="318" t="s">
        <v>239</v>
      </c>
      <c r="F14" s="319"/>
      <c r="G14" s="19"/>
      <c r="H14" s="16"/>
    </row>
    <row r="15" spans="1:8" ht="13.5" thickBot="1">
      <c r="A15" s="274"/>
      <c r="B15" s="320"/>
      <c r="C15" s="321"/>
      <c r="D15" s="280"/>
      <c r="E15" s="320"/>
      <c r="F15" s="321"/>
      <c r="G15" s="19"/>
      <c r="H15" s="16"/>
    </row>
    <row r="16" spans="1:8" ht="49.5" customHeight="1">
      <c r="A16" s="272"/>
      <c r="B16" s="245" t="s">
        <v>221</v>
      </c>
      <c r="C16" s="285"/>
      <c r="D16" s="283"/>
      <c r="E16" s="245" t="s">
        <v>231</v>
      </c>
      <c r="F16" s="285">
        <v>0</v>
      </c>
      <c r="G16" s="19"/>
      <c r="H16" s="16"/>
    </row>
    <row r="17" spans="1:8" ht="49.5" customHeight="1">
      <c r="A17" s="272"/>
      <c r="B17" s="246" t="s">
        <v>241</v>
      </c>
      <c r="C17" s="286"/>
      <c r="D17" s="283"/>
      <c r="E17" s="241" t="s">
        <v>232</v>
      </c>
      <c r="F17" s="439">
        <v>0</v>
      </c>
      <c r="G17" s="19"/>
      <c r="H17" s="16"/>
    </row>
    <row r="18" spans="1:8" ht="49.5" customHeight="1" thickBot="1">
      <c r="A18" s="272"/>
      <c r="B18" s="244" t="s">
        <v>230</v>
      </c>
      <c r="C18" s="288"/>
      <c r="D18" s="279"/>
      <c r="E18" s="243" t="s">
        <v>233</v>
      </c>
      <c r="F18" s="441">
        <v>5441794</v>
      </c>
      <c r="G18" s="19"/>
      <c r="H18" s="16"/>
    </row>
    <row r="19" spans="1:8" ht="13.5" thickBot="1">
      <c r="A19" s="19"/>
      <c r="B19" s="19"/>
      <c r="C19" s="19"/>
      <c r="D19" s="19"/>
      <c r="E19" s="19"/>
      <c r="F19" s="19"/>
      <c r="G19" s="19"/>
      <c r="H19" s="16"/>
    </row>
    <row r="20" spans="1:8" ht="16.5" customHeight="1" thickBot="1">
      <c r="A20" s="19"/>
      <c r="B20" s="325" t="s">
        <v>245</v>
      </c>
      <c r="C20" s="306"/>
      <c r="D20" s="306"/>
      <c r="E20" s="306"/>
      <c r="F20" s="307"/>
      <c r="G20" s="275"/>
      <c r="H20" s="16"/>
    </row>
    <row r="21" spans="1:8" ht="15" customHeight="1">
      <c r="A21" s="273"/>
      <c r="B21" s="318" t="s">
        <v>238</v>
      </c>
      <c r="C21" s="319"/>
      <c r="D21" s="262"/>
      <c r="E21" s="318" t="s">
        <v>239</v>
      </c>
      <c r="F21" s="319"/>
      <c r="G21" s="19"/>
      <c r="H21" s="16"/>
    </row>
    <row r="22" spans="1:8" ht="13.5" thickBot="1">
      <c r="A22" s="274"/>
      <c r="B22" s="320"/>
      <c r="C22" s="321"/>
      <c r="D22" s="280"/>
      <c r="E22" s="320"/>
      <c r="F22" s="321"/>
      <c r="G22" s="19"/>
      <c r="H22" s="16"/>
    </row>
    <row r="23" spans="1:8" ht="49.5" customHeight="1">
      <c r="A23" s="272"/>
      <c r="B23" s="245" t="s">
        <v>269</v>
      </c>
      <c r="C23" s="285"/>
      <c r="D23" s="283"/>
      <c r="E23" s="245" t="s">
        <v>272</v>
      </c>
      <c r="F23" s="285">
        <v>0</v>
      </c>
      <c r="G23" s="19"/>
      <c r="H23" s="16"/>
    </row>
    <row r="24" spans="1:8" ht="49.5" customHeight="1">
      <c r="A24" s="272"/>
      <c r="B24" s="246" t="s">
        <v>270</v>
      </c>
      <c r="C24" s="286"/>
      <c r="D24" s="283"/>
      <c r="E24" s="241" t="s">
        <v>273</v>
      </c>
      <c r="F24" s="439">
        <v>0</v>
      </c>
      <c r="G24" s="19"/>
      <c r="H24" s="16"/>
    </row>
    <row r="25" spans="1:8" ht="49.5" customHeight="1" thickBot="1">
      <c r="A25" s="272"/>
      <c r="B25" s="244" t="s">
        <v>271</v>
      </c>
      <c r="C25" s="288"/>
      <c r="D25" s="279"/>
      <c r="E25" s="243" t="s">
        <v>274</v>
      </c>
      <c r="F25" s="441">
        <v>1409329</v>
      </c>
      <c r="G25" s="19"/>
      <c r="H25" s="16"/>
    </row>
    <row r="26" spans="1:8" ht="13.5" thickBot="1">
      <c r="A26" s="19"/>
      <c r="B26" s="19"/>
      <c r="C26" s="19"/>
      <c r="D26" s="19"/>
      <c r="E26" s="19"/>
      <c r="F26" s="19"/>
      <c r="G26" s="19"/>
      <c r="H26" s="16"/>
    </row>
    <row r="27" spans="1:8" ht="16.5" customHeight="1" thickBot="1">
      <c r="A27" s="19"/>
      <c r="B27" s="325" t="s">
        <v>234</v>
      </c>
      <c r="C27" s="306"/>
      <c r="D27" s="306"/>
      <c r="E27" s="306"/>
      <c r="F27" s="307"/>
      <c r="G27" s="275"/>
      <c r="H27" s="16"/>
    </row>
    <row r="28" spans="1:8" ht="15" customHeight="1">
      <c r="A28" s="273"/>
      <c r="B28" s="318" t="s">
        <v>238</v>
      </c>
      <c r="C28" s="319"/>
      <c r="D28" s="262"/>
      <c r="E28" s="318" t="s">
        <v>239</v>
      </c>
      <c r="F28" s="319"/>
      <c r="G28" s="19"/>
      <c r="H28" s="16"/>
    </row>
    <row r="29" spans="1:8" ht="13.5" thickBot="1">
      <c r="A29" s="274"/>
      <c r="B29" s="320"/>
      <c r="C29" s="321"/>
      <c r="D29" s="280"/>
      <c r="E29" s="320"/>
      <c r="F29" s="321"/>
      <c r="G29" s="19"/>
      <c r="H29" s="16"/>
    </row>
    <row r="30" spans="1:8" ht="49.5" customHeight="1">
      <c r="A30" s="272"/>
      <c r="B30" s="245" t="s">
        <v>212</v>
      </c>
      <c r="C30" s="289">
        <f>C8+C16+C23</f>
        <v>0</v>
      </c>
      <c r="D30" s="281"/>
      <c r="E30" s="245" t="s">
        <v>215</v>
      </c>
      <c r="F30" s="289">
        <f>F8+F16+F23</f>
        <v>0</v>
      </c>
      <c r="G30" s="19"/>
      <c r="H30" s="16"/>
    </row>
    <row r="31" spans="1:8" ht="49.5" customHeight="1">
      <c r="A31" s="272"/>
      <c r="B31" s="246" t="s">
        <v>242</v>
      </c>
      <c r="C31" s="289">
        <f>C9+C17+C24</f>
        <v>0</v>
      </c>
      <c r="D31" s="281"/>
      <c r="E31" s="241" t="s">
        <v>214</v>
      </c>
      <c r="F31" s="289">
        <f>F9+F17+F24</f>
        <v>433113</v>
      </c>
      <c r="G31" s="19"/>
      <c r="H31" s="16"/>
    </row>
    <row r="32" spans="1:8" ht="61.5" customHeight="1" thickBot="1">
      <c r="A32" s="272"/>
      <c r="B32" s="243" t="s">
        <v>213</v>
      </c>
      <c r="C32" s="290">
        <f>C10+C18+C25</f>
        <v>0</v>
      </c>
      <c r="D32" s="282"/>
      <c r="E32" s="243" t="s">
        <v>216</v>
      </c>
      <c r="F32" s="290">
        <f>F10+F18+F25</f>
        <v>11629993</v>
      </c>
      <c r="G32" s="19"/>
      <c r="H32" s="16"/>
    </row>
    <row r="33" spans="1:8" ht="12.75">
      <c r="A33" s="19"/>
      <c r="B33" s="19"/>
      <c r="C33" s="19"/>
      <c r="D33" s="19"/>
      <c r="E33" s="19"/>
      <c r="F33" s="19"/>
      <c r="G33" s="19"/>
      <c r="H33" s="16"/>
    </row>
    <row r="34" spans="1:8" ht="12.75">
      <c r="A34" s="19"/>
      <c r="B34" s="19"/>
      <c r="C34" s="19"/>
      <c r="D34" s="19"/>
      <c r="E34" s="19"/>
      <c r="F34" s="19"/>
      <c r="G34" s="19"/>
      <c r="H34" s="16"/>
    </row>
    <row r="35" spans="1:8" ht="12.75">
      <c r="A35" s="19"/>
      <c r="B35" s="19"/>
      <c r="C35" s="19"/>
      <c r="D35" s="19"/>
      <c r="E35" s="19"/>
      <c r="F35" s="19"/>
      <c r="G35" s="19"/>
      <c r="H35" s="16"/>
    </row>
    <row r="36" spans="1:8" ht="12.75">
      <c r="A36" s="19"/>
      <c r="B36" s="19"/>
      <c r="C36" s="19"/>
      <c r="D36" s="19"/>
      <c r="E36" s="19"/>
      <c r="F36" s="19"/>
      <c r="G36" s="19"/>
      <c r="H36" s="16"/>
    </row>
    <row r="37" spans="1:8" ht="12.75">
      <c r="A37" s="19"/>
      <c r="B37" s="19"/>
      <c r="C37" s="19"/>
      <c r="D37" s="19"/>
      <c r="E37" s="19"/>
      <c r="F37" s="19"/>
      <c r="G37" s="19"/>
      <c r="H37" s="16"/>
    </row>
    <row r="38" spans="1:7" ht="12.75">
      <c r="A38" s="20"/>
      <c r="B38" s="20"/>
      <c r="C38" s="20"/>
      <c r="D38" s="20"/>
      <c r="E38" s="20"/>
      <c r="F38" s="20"/>
      <c r="G38" s="20"/>
    </row>
  </sheetData>
  <sheetProtection password="C4F4" sheet="1" formatCells="0" formatRows="0" insertRows="0"/>
  <mergeCells count="13">
    <mergeCell ref="B20:F20"/>
    <mergeCell ref="B21:C22"/>
    <mergeCell ref="E21:F22"/>
    <mergeCell ref="B28:C29"/>
    <mergeCell ref="E28:F29"/>
    <mergeCell ref="A1:G1"/>
    <mergeCell ref="B5:F5"/>
    <mergeCell ref="B13:F13"/>
    <mergeCell ref="B27:F27"/>
    <mergeCell ref="B6:C7"/>
    <mergeCell ref="E6:F7"/>
    <mergeCell ref="B14:C15"/>
    <mergeCell ref="E14:F15"/>
  </mergeCells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" right="0.14" top="1" bottom="0.4" header="0.5" footer="0.14"/>
  <pageSetup fitToHeight="1" fitToWidth="1" horizontalDpi="600" verticalDpi="600" orientation="landscape" scale="56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zoomScalePageLayoutView="0" workbookViewId="0" topLeftCell="A1">
      <selection activeCell="Q23" sqref="Q23"/>
    </sheetView>
  </sheetViews>
  <sheetFormatPr defaultColWidth="9.140625" defaultRowHeight="12.75"/>
  <cols>
    <col min="1" max="1" width="20.7109375" style="17" customWidth="1"/>
    <col min="2" max="2" width="14.57421875" style="17" customWidth="1"/>
    <col min="3" max="3" width="16.00390625" style="17" customWidth="1"/>
    <col min="4" max="4" width="17.140625" style="17" customWidth="1"/>
    <col min="5" max="5" width="17.421875" style="17" customWidth="1"/>
    <col min="6" max="7" width="1.7109375" style="17" customWidth="1"/>
    <col min="8" max="8" width="20.7109375" style="17" customWidth="1"/>
    <col min="9" max="9" width="10.7109375" style="17" customWidth="1"/>
    <col min="10" max="10" width="1.7109375" style="17" customWidth="1"/>
    <col min="11" max="11" width="20.7109375" style="17" customWidth="1"/>
    <col min="12" max="12" width="10.7109375" style="17" customWidth="1"/>
    <col min="13" max="13" width="1.7109375" style="17" customWidth="1"/>
    <col min="14" max="14" width="20.7109375" style="17" customWidth="1"/>
    <col min="15" max="15" width="10.7109375" style="17" customWidth="1"/>
    <col min="16" max="16384" width="9.140625" style="17" customWidth="1"/>
  </cols>
  <sheetData>
    <row r="1" spans="1:16" ht="21.75" thickBot="1">
      <c r="A1" s="322" t="s">
        <v>227</v>
      </c>
      <c r="B1" s="323"/>
      <c r="C1" s="323"/>
      <c r="D1" s="323"/>
      <c r="E1" s="323"/>
      <c r="F1" s="323"/>
      <c r="G1" s="323"/>
      <c r="H1" s="323"/>
      <c r="I1" s="326"/>
      <c r="J1" s="326"/>
      <c r="K1" s="326"/>
      <c r="L1" s="326"/>
      <c r="M1" s="326"/>
      <c r="N1" s="313"/>
      <c r="O1" s="327"/>
      <c r="P1" s="16"/>
    </row>
    <row r="2" spans="1:16" ht="15">
      <c r="A2" s="109" t="s">
        <v>1</v>
      </c>
      <c r="B2" s="110" t="str">
        <f>'Financial Data'!C2</f>
        <v>General Services Administration - OIG</v>
      </c>
      <c r="C2" s="111"/>
      <c r="D2" s="112"/>
      <c r="E2" s="112"/>
      <c r="F2" s="112"/>
      <c r="G2" s="112"/>
      <c r="H2" s="112"/>
      <c r="I2" s="328"/>
      <c r="J2" s="329"/>
      <c r="K2" s="329"/>
      <c r="L2" s="329"/>
      <c r="M2" s="329"/>
      <c r="N2" s="329"/>
      <c r="O2" s="330"/>
      <c r="P2" s="16"/>
    </row>
    <row r="3" spans="1:16" ht="15.75" thickBot="1">
      <c r="A3" s="101" t="s">
        <v>2</v>
      </c>
      <c r="B3" s="102">
        <f>'Financial Data'!C3</f>
        <v>40786</v>
      </c>
      <c r="C3" s="103"/>
      <c r="D3" s="104"/>
      <c r="E3" s="104"/>
      <c r="F3" s="104"/>
      <c r="G3" s="104"/>
      <c r="H3" s="104"/>
      <c r="I3" s="331"/>
      <c r="J3" s="332"/>
      <c r="K3" s="332"/>
      <c r="L3" s="332"/>
      <c r="M3" s="332"/>
      <c r="N3" s="332"/>
      <c r="O3" s="333"/>
      <c r="P3" s="16"/>
    </row>
    <row r="4" spans="1:23" ht="15.75" thickBot="1">
      <c r="A4" s="26"/>
      <c r="B4" s="27"/>
      <c r="C4" s="27"/>
      <c r="D4" s="28"/>
      <c r="E4" s="28"/>
      <c r="F4" s="28"/>
      <c r="G4" s="28"/>
      <c r="H4" s="28"/>
      <c r="I4" s="22"/>
      <c r="J4" s="22"/>
      <c r="K4" s="22"/>
      <c r="L4" s="22"/>
      <c r="M4" s="22"/>
      <c r="N4" s="19"/>
      <c r="O4" s="19"/>
      <c r="P4" s="23"/>
      <c r="Q4" s="24"/>
      <c r="R4" s="24"/>
      <c r="S4" s="24"/>
      <c r="T4" s="24"/>
      <c r="U4" s="24"/>
      <c r="V4" s="24"/>
      <c r="W4" s="24"/>
    </row>
    <row r="5" spans="1:23" s="4" customFormat="1" ht="15" customHeight="1" thickBot="1">
      <c r="A5" s="337" t="s">
        <v>170</v>
      </c>
      <c r="B5" s="313"/>
      <c r="C5" s="313"/>
      <c r="D5" s="327"/>
      <c r="E5" s="13"/>
      <c r="F5" s="211"/>
      <c r="G5" s="211"/>
      <c r="H5" s="35"/>
      <c r="I5" s="13"/>
      <c r="J5" s="13"/>
      <c r="K5" s="338" t="s">
        <v>113</v>
      </c>
      <c r="L5" s="319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6" spans="1:23" s="4" customFormat="1" ht="15" customHeight="1" thickBot="1">
      <c r="A6" s="255" t="s">
        <v>235</v>
      </c>
      <c r="B6" s="260">
        <v>2009</v>
      </c>
      <c r="C6" s="256">
        <v>2010</v>
      </c>
      <c r="D6" s="256">
        <v>2011</v>
      </c>
      <c r="E6" s="261" t="s">
        <v>236</v>
      </c>
      <c r="F6" s="13"/>
      <c r="G6" s="211"/>
      <c r="H6" s="35"/>
      <c r="I6" s="13"/>
      <c r="J6" s="13"/>
      <c r="K6" s="320"/>
      <c r="L6" s="321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s="4" customFormat="1" ht="37.5" customHeight="1">
      <c r="A7" s="257" t="s">
        <v>150</v>
      </c>
      <c r="B7" s="399">
        <v>0.31</v>
      </c>
      <c r="C7" s="400">
        <v>1.92</v>
      </c>
      <c r="D7" s="400">
        <v>0</v>
      </c>
      <c r="E7" s="401">
        <f>SUM(B7:D7)</f>
        <v>2.23</v>
      </c>
      <c r="F7" s="13"/>
      <c r="G7" s="242"/>
      <c r="H7" s="35"/>
      <c r="I7" s="13"/>
      <c r="J7" s="13"/>
      <c r="K7" s="84" t="s">
        <v>114</v>
      </c>
      <c r="L7" s="408"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s="4" customFormat="1" ht="49.5" customHeight="1" thickBot="1">
      <c r="A8" s="258" t="s">
        <v>155</v>
      </c>
      <c r="B8" s="402">
        <v>3.98</v>
      </c>
      <c r="C8" s="403">
        <v>7.06</v>
      </c>
      <c r="D8" s="403">
        <f>'[4]Direct FTE calculation 2011'!$Z$61</f>
        <v>10.691826923076922</v>
      </c>
      <c r="E8" s="404">
        <f>SUM(B8:D8)</f>
        <v>21.731826923076923</v>
      </c>
      <c r="F8" s="13"/>
      <c r="G8" s="242"/>
      <c r="H8" s="35"/>
      <c r="I8" s="13"/>
      <c r="J8" s="13"/>
      <c r="K8" s="85" t="s">
        <v>115</v>
      </c>
      <c r="L8" s="409">
        <v>3</v>
      </c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  <row r="9" spans="1:23" s="4" customFormat="1" ht="51.75" customHeight="1" thickBot="1">
      <c r="A9" s="259" t="s">
        <v>156</v>
      </c>
      <c r="B9" s="405">
        <v>4.11</v>
      </c>
      <c r="C9" s="406">
        <v>16.68</v>
      </c>
      <c r="D9" s="406">
        <f>'[5]Non Direct 2010'!$AH$17</f>
        <v>21.80480769230769</v>
      </c>
      <c r="E9" s="407">
        <f>SUM(B9:D9)</f>
        <v>42.59480769230769</v>
      </c>
      <c r="F9" s="13"/>
      <c r="G9" s="242"/>
      <c r="H9" s="35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s="4" customFormat="1" ht="15" customHeight="1" thickBot="1">
      <c r="A10" s="36"/>
      <c r="B10" s="32"/>
      <c r="C10" s="33"/>
      <c r="D10" s="34"/>
      <c r="E10" s="34"/>
      <c r="F10" s="35"/>
      <c r="G10" s="35"/>
      <c r="H10" s="35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16" s="31" customFormat="1" ht="30" customHeight="1" thickBot="1">
      <c r="A11" s="318" t="s">
        <v>49</v>
      </c>
      <c r="B11" s="334"/>
      <c r="C11" s="318" t="s">
        <v>111</v>
      </c>
      <c r="D11" s="335"/>
      <c r="E11" s="334"/>
      <c r="F11" s="318" t="s">
        <v>5</v>
      </c>
      <c r="G11" s="336"/>
      <c r="H11" s="335"/>
      <c r="I11" s="334"/>
      <c r="J11" s="318" t="s">
        <v>110</v>
      </c>
      <c r="K11" s="335"/>
      <c r="L11" s="334"/>
      <c r="M11" s="380" t="s">
        <v>139</v>
      </c>
      <c r="N11" s="357"/>
      <c r="O11" s="356"/>
      <c r="P11" s="30"/>
    </row>
    <row r="12" spans="1:15" s="29" customFormat="1" ht="15.75" thickBot="1">
      <c r="A12" s="325" t="s">
        <v>50</v>
      </c>
      <c r="B12" s="356"/>
      <c r="C12" s="325" t="s">
        <v>50</v>
      </c>
      <c r="D12" s="357"/>
      <c r="E12" s="356"/>
      <c r="F12" s="325" t="s">
        <v>50</v>
      </c>
      <c r="G12" s="339"/>
      <c r="H12" s="339"/>
      <c r="I12" s="340"/>
      <c r="J12" s="325" t="s">
        <v>50</v>
      </c>
      <c r="K12" s="339"/>
      <c r="L12" s="340"/>
      <c r="M12" s="381" t="s">
        <v>50</v>
      </c>
      <c r="N12" s="382"/>
      <c r="O12" s="383"/>
    </row>
    <row r="13" spans="1:16" s="18" customFormat="1" ht="45.75" customHeight="1" thickBot="1">
      <c r="A13" s="105" t="s">
        <v>53</v>
      </c>
      <c r="B13" s="410">
        <v>0</v>
      </c>
      <c r="C13" s="106"/>
      <c r="D13" s="107" t="s">
        <v>53</v>
      </c>
      <c r="E13" s="411">
        <v>0</v>
      </c>
      <c r="F13" s="79"/>
      <c r="G13" s="219"/>
      <c r="H13" s="50" t="s">
        <v>174</v>
      </c>
      <c r="I13" s="416">
        <v>1</v>
      </c>
      <c r="J13" s="106"/>
      <c r="K13" s="231" t="s">
        <v>142</v>
      </c>
      <c r="L13" s="421">
        <v>3</v>
      </c>
      <c r="M13" s="120"/>
      <c r="N13" s="140" t="s">
        <v>134</v>
      </c>
      <c r="O13" s="408">
        <v>1</v>
      </c>
      <c r="P13" s="119"/>
    </row>
    <row r="14" spans="1:16" s="18" customFormat="1" ht="60.75" thickBot="1">
      <c r="A14" s="359"/>
      <c r="B14" s="360"/>
      <c r="C14" s="108"/>
      <c r="D14" s="78" t="s">
        <v>54</v>
      </c>
      <c r="E14" s="412">
        <v>0</v>
      </c>
      <c r="F14" s="81"/>
      <c r="G14" s="220"/>
      <c r="H14" s="77" t="s">
        <v>173</v>
      </c>
      <c r="I14" s="417">
        <v>49</v>
      </c>
      <c r="J14" s="81"/>
      <c r="K14" s="232" t="s">
        <v>143</v>
      </c>
      <c r="L14" s="422" t="s">
        <v>286</v>
      </c>
      <c r="M14" s="121"/>
      <c r="N14" s="139" t="s">
        <v>133</v>
      </c>
      <c r="O14" s="426">
        <v>33</v>
      </c>
      <c r="P14" s="21"/>
    </row>
    <row r="15" spans="1:16" s="18" customFormat="1" ht="45">
      <c r="A15" s="361"/>
      <c r="B15" s="362"/>
      <c r="C15" s="364"/>
      <c r="D15" s="365"/>
      <c r="E15" s="366"/>
      <c r="F15" s="81"/>
      <c r="G15" s="220"/>
      <c r="H15" s="77" t="s">
        <v>109</v>
      </c>
      <c r="I15" s="417">
        <v>1</v>
      </c>
      <c r="J15" s="81"/>
      <c r="K15" s="232" t="s">
        <v>121</v>
      </c>
      <c r="L15" s="422">
        <v>11</v>
      </c>
      <c r="M15" s="121"/>
      <c r="N15" s="138" t="s">
        <v>135</v>
      </c>
      <c r="O15" s="426">
        <v>792</v>
      </c>
      <c r="P15" s="21"/>
    </row>
    <row r="16" spans="1:16" s="18" customFormat="1" ht="45.75" thickBot="1">
      <c r="A16" s="361"/>
      <c r="B16" s="362"/>
      <c r="C16" s="367"/>
      <c r="D16" s="368"/>
      <c r="E16" s="369"/>
      <c r="F16" s="81"/>
      <c r="G16" s="220"/>
      <c r="H16" s="80" t="s">
        <v>210</v>
      </c>
      <c r="I16" s="418">
        <v>0</v>
      </c>
      <c r="J16" s="81"/>
      <c r="K16" s="230" t="s">
        <v>149</v>
      </c>
      <c r="L16" s="423">
        <v>0</v>
      </c>
      <c r="M16" s="240"/>
      <c r="N16" s="212" t="s">
        <v>140</v>
      </c>
      <c r="O16" s="427">
        <v>0</v>
      </c>
      <c r="P16" s="21"/>
    </row>
    <row r="17" spans="1:16" s="18" customFormat="1" ht="45">
      <c r="A17" s="363"/>
      <c r="B17" s="362"/>
      <c r="C17" s="367"/>
      <c r="D17" s="368"/>
      <c r="E17" s="369"/>
      <c r="F17" s="82"/>
      <c r="G17" s="221"/>
      <c r="H17" s="80" t="s">
        <v>55</v>
      </c>
      <c r="I17" s="419">
        <v>0</v>
      </c>
      <c r="J17" s="227"/>
      <c r="K17" s="230" t="s">
        <v>141</v>
      </c>
      <c r="L17" s="424">
        <v>4</v>
      </c>
      <c r="M17" s="372"/>
      <c r="N17" s="373"/>
      <c r="O17" s="374"/>
      <c r="P17" s="21"/>
    </row>
    <row r="18" spans="1:16" s="18" customFormat="1" ht="45.75" thickBot="1">
      <c r="A18" s="363"/>
      <c r="B18" s="362"/>
      <c r="C18" s="367"/>
      <c r="D18" s="368"/>
      <c r="E18" s="369"/>
      <c r="F18" s="83"/>
      <c r="G18" s="222"/>
      <c r="H18" s="236" t="s">
        <v>237</v>
      </c>
      <c r="I18" s="420">
        <v>0</v>
      </c>
      <c r="J18" s="228"/>
      <c r="K18" s="233" t="s">
        <v>211</v>
      </c>
      <c r="L18" s="425">
        <v>0</v>
      </c>
      <c r="M18" s="372"/>
      <c r="N18" s="375"/>
      <c r="O18" s="376"/>
      <c r="P18" s="21"/>
    </row>
    <row r="19" spans="1:16" s="18" customFormat="1" ht="15.75" thickBot="1">
      <c r="A19" s="363"/>
      <c r="B19" s="362"/>
      <c r="C19" s="367"/>
      <c r="D19" s="368"/>
      <c r="E19" s="369"/>
      <c r="F19" s="234"/>
      <c r="G19" s="235"/>
      <c r="J19" s="207"/>
      <c r="K19" s="384"/>
      <c r="L19" s="374"/>
      <c r="M19" s="372"/>
      <c r="N19" s="375"/>
      <c r="O19" s="376"/>
      <c r="P19" s="21"/>
    </row>
    <row r="20" spans="1:16" ht="15.75" thickBot="1">
      <c r="A20" s="358" t="s">
        <v>122</v>
      </c>
      <c r="B20" s="356"/>
      <c r="C20" s="341" t="s">
        <v>122</v>
      </c>
      <c r="D20" s="342"/>
      <c r="E20" s="342"/>
      <c r="F20" s="341" t="s">
        <v>122</v>
      </c>
      <c r="G20" s="342"/>
      <c r="H20" s="342"/>
      <c r="I20" s="343"/>
      <c r="J20" s="341" t="s">
        <v>122</v>
      </c>
      <c r="K20" s="342"/>
      <c r="L20" s="343"/>
      <c r="M20" s="377" t="s">
        <v>122</v>
      </c>
      <c r="N20" s="378"/>
      <c r="O20" s="379"/>
      <c r="P20" s="16"/>
    </row>
    <row r="21" spans="1:16" ht="45.75" thickBot="1">
      <c r="A21" s="92" t="s">
        <v>53</v>
      </c>
      <c r="B21" s="413">
        <v>14</v>
      </c>
      <c r="C21" s="93"/>
      <c r="D21" s="94" t="s">
        <v>53</v>
      </c>
      <c r="E21" s="414">
        <v>0</v>
      </c>
      <c r="F21" s="113"/>
      <c r="G21" s="223"/>
      <c r="H21" s="114" t="s">
        <v>109</v>
      </c>
      <c r="I21" s="428">
        <v>29</v>
      </c>
      <c r="J21" s="115"/>
      <c r="K21" s="213" t="s">
        <v>121</v>
      </c>
      <c r="L21" s="432">
        <v>39</v>
      </c>
      <c r="M21" s="214"/>
      <c r="N21" s="215" t="s">
        <v>134</v>
      </c>
      <c r="O21" s="408">
        <v>24</v>
      </c>
      <c r="P21" s="16"/>
    </row>
    <row r="22" spans="1:16" ht="45.75" thickBot="1">
      <c r="A22" s="344"/>
      <c r="B22" s="345"/>
      <c r="C22" s="116"/>
      <c r="D22" s="59" t="s">
        <v>54</v>
      </c>
      <c r="E22" s="415">
        <v>0</v>
      </c>
      <c r="F22" s="96"/>
      <c r="G22" s="224"/>
      <c r="H22" s="95" t="s">
        <v>210</v>
      </c>
      <c r="I22" s="429">
        <v>0</v>
      </c>
      <c r="J22" s="97"/>
      <c r="K22" s="216" t="s">
        <v>149</v>
      </c>
      <c r="L22" s="429">
        <v>0</v>
      </c>
      <c r="M22" s="217"/>
      <c r="N22" s="218" t="s">
        <v>133</v>
      </c>
      <c r="O22" s="426">
        <v>1836</v>
      </c>
      <c r="P22" s="16"/>
    </row>
    <row r="23" spans="1:16" ht="45">
      <c r="A23" s="346"/>
      <c r="B23" s="347"/>
      <c r="C23" s="352"/>
      <c r="D23" s="353"/>
      <c r="E23" s="345"/>
      <c r="F23" s="117"/>
      <c r="G23" s="225"/>
      <c r="H23" s="95" t="s">
        <v>55</v>
      </c>
      <c r="I23" s="429">
        <v>10</v>
      </c>
      <c r="J23" s="98"/>
      <c r="K23" s="216" t="s">
        <v>141</v>
      </c>
      <c r="L23" s="429">
        <v>49</v>
      </c>
      <c r="M23" s="217"/>
      <c r="N23" s="218" t="s">
        <v>135</v>
      </c>
      <c r="O23" s="426">
        <v>8987</v>
      </c>
      <c r="P23" s="16"/>
    </row>
    <row r="24" spans="1:16" ht="45.75" thickBot="1">
      <c r="A24" s="348"/>
      <c r="B24" s="349"/>
      <c r="C24" s="348"/>
      <c r="D24" s="354"/>
      <c r="E24" s="349"/>
      <c r="F24" s="118"/>
      <c r="G24" s="226"/>
      <c r="H24" s="254" t="s">
        <v>237</v>
      </c>
      <c r="I24" s="430">
        <v>0</v>
      </c>
      <c r="J24" s="229"/>
      <c r="K24" s="230" t="s">
        <v>211</v>
      </c>
      <c r="L24" s="424">
        <v>0</v>
      </c>
      <c r="M24" s="237"/>
      <c r="N24" s="238" t="s">
        <v>140</v>
      </c>
      <c r="O24" s="434">
        <v>5</v>
      </c>
      <c r="P24" s="16"/>
    </row>
    <row r="25" spans="1:16" ht="46.5" customHeight="1" thickBot="1">
      <c r="A25" s="350"/>
      <c r="B25" s="351"/>
      <c r="C25" s="350"/>
      <c r="D25" s="355"/>
      <c r="E25" s="351"/>
      <c r="F25" s="252"/>
      <c r="G25" s="253"/>
      <c r="H25" s="239" t="s">
        <v>120</v>
      </c>
      <c r="I25" s="431">
        <f>SUM(I21:I24)</f>
        <v>39</v>
      </c>
      <c r="J25" s="251"/>
      <c r="K25" s="249" t="s">
        <v>120</v>
      </c>
      <c r="L25" s="433">
        <f>SUM(L21:L24)</f>
        <v>88</v>
      </c>
      <c r="M25" s="250"/>
      <c r="N25" s="370"/>
      <c r="O25" s="371"/>
      <c r="P25" s="16"/>
    </row>
    <row r="26" spans="1:15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</sheetData>
  <sheetProtection password="C4F4" sheet="1" formatCells="0" formatRows="0" insertRows="0"/>
  <mergeCells count="26"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A1:O1"/>
    <mergeCell ref="I2:O3"/>
    <mergeCell ref="A11:B11"/>
    <mergeCell ref="C11:E11"/>
    <mergeCell ref="F11:I11"/>
    <mergeCell ref="A5:D5"/>
    <mergeCell ref="K5:L6"/>
  </mergeCells>
  <dataValidations count="4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  <dataValidation allowBlank="1" showInputMessage="1" showErrorMessage="1" promptTitle="Submitter Contact Info:" prompt="Provide email address and telephone number for submitter." sqref="C10:E10"/>
  </dataValidations>
  <printOptions/>
  <pageMargins left="0.14" right="0.14" top="1" bottom="0.4" header="0.5" footer="0.14"/>
  <pageSetup fitToHeight="1" fitToWidth="1" horizontalDpi="600" verticalDpi="600" orientation="landscape" scale="64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workbookViewId="0" topLeftCell="A1">
      <selection activeCell="B23" sqref="B23"/>
    </sheetView>
  </sheetViews>
  <sheetFormatPr defaultColWidth="9.140625" defaultRowHeight="12.75"/>
  <cols>
    <col min="1" max="1" width="20.7109375" style="1" customWidth="1"/>
    <col min="2" max="2" width="98.00390625" style="1" customWidth="1"/>
    <col min="3" max="16384" width="9.140625" style="1" customWidth="1"/>
  </cols>
  <sheetData>
    <row r="1" spans="1:2" ht="21.75" thickBot="1">
      <c r="A1" s="385" t="s">
        <v>228</v>
      </c>
      <c r="B1" s="386"/>
    </row>
    <row r="2" spans="1:2" ht="15" customHeight="1">
      <c r="A2" s="128" t="s">
        <v>1</v>
      </c>
      <c r="B2" s="99" t="str">
        <f>'Financial Data'!C2</f>
        <v>General Services Administration - OIG</v>
      </c>
    </row>
    <row r="3" spans="1:2" ht="15" customHeight="1" thickBot="1">
      <c r="A3" s="129" t="s">
        <v>2</v>
      </c>
      <c r="B3" s="100">
        <f>'Financial Data'!C3</f>
        <v>40786</v>
      </c>
    </row>
    <row r="4" ht="15" customHeight="1" thickBot="1">
      <c r="A4" s="130"/>
    </row>
    <row r="5" spans="1:2" ht="15" customHeight="1" thickBot="1">
      <c r="A5" s="125" t="s">
        <v>0</v>
      </c>
      <c r="B5" s="60" t="s">
        <v>112</v>
      </c>
    </row>
    <row r="6" spans="1:2" ht="12.75">
      <c r="A6" s="126">
        <v>1</v>
      </c>
      <c r="B6" s="442" t="s">
        <v>281</v>
      </c>
    </row>
    <row r="7" spans="1:2" ht="12.75">
      <c r="A7" s="127">
        <v>2</v>
      </c>
      <c r="B7" s="443" t="s">
        <v>282</v>
      </c>
    </row>
    <row r="8" spans="1:2" ht="12.75">
      <c r="A8" s="127">
        <v>3</v>
      </c>
      <c r="B8" s="443" t="s">
        <v>283</v>
      </c>
    </row>
    <row r="9" spans="1:2" ht="12.75">
      <c r="A9" s="127">
        <v>4</v>
      </c>
      <c r="B9" s="443" t="s">
        <v>279</v>
      </c>
    </row>
    <row r="10" spans="1:2" ht="12.75">
      <c r="A10" s="127">
        <v>5</v>
      </c>
      <c r="B10" s="443" t="s">
        <v>280</v>
      </c>
    </row>
    <row r="11" spans="1:2" ht="12.75">
      <c r="A11" s="127">
        <v>6</v>
      </c>
      <c r="B11" s="51"/>
    </row>
    <row r="12" spans="1:2" ht="12.75">
      <c r="A12" s="127">
        <v>7</v>
      </c>
      <c r="B12" s="51"/>
    </row>
    <row r="13" spans="1:2" ht="12.75">
      <c r="A13" s="127">
        <v>8</v>
      </c>
      <c r="B13" s="51"/>
    </row>
    <row r="14" spans="1:2" ht="12.75">
      <c r="A14" s="127">
        <v>9</v>
      </c>
      <c r="B14" s="51"/>
    </row>
    <row r="15" spans="1:2" ht="12.75">
      <c r="A15" s="127">
        <v>10</v>
      </c>
      <c r="B15" s="51"/>
    </row>
    <row r="16" spans="1:2" ht="13.5" thickBot="1">
      <c r="A16" s="130"/>
      <c r="B16" s="52"/>
    </row>
    <row r="17" spans="1:2" ht="13.5" thickBot="1">
      <c r="A17" s="125" t="s">
        <v>0</v>
      </c>
      <c r="B17" s="60" t="s">
        <v>207</v>
      </c>
    </row>
    <row r="18" spans="1:2" ht="12.75">
      <c r="A18" s="126">
        <v>1</v>
      </c>
      <c r="B18" s="442" t="s">
        <v>284</v>
      </c>
    </row>
    <row r="19" spans="1:2" ht="12.75">
      <c r="A19" s="127">
        <v>2</v>
      </c>
      <c r="B19" s="443" t="s">
        <v>285</v>
      </c>
    </row>
    <row r="20" spans="1:2" ht="12.75">
      <c r="A20" s="127">
        <v>3</v>
      </c>
      <c r="B20" s="51"/>
    </row>
    <row r="21" spans="1:2" ht="12.75">
      <c r="A21" s="127">
        <v>4</v>
      </c>
      <c r="B21" s="51"/>
    </row>
    <row r="22" spans="1:2" ht="12.75">
      <c r="A22" s="127">
        <v>5</v>
      </c>
      <c r="B22" s="51"/>
    </row>
    <row r="23" spans="1:2" ht="12.75">
      <c r="A23" s="127">
        <v>6</v>
      </c>
      <c r="B23" s="51"/>
    </row>
    <row r="24" spans="1:2" ht="12.75">
      <c r="A24" s="127">
        <v>7</v>
      </c>
      <c r="B24" s="51"/>
    </row>
    <row r="25" spans="1:2" ht="12.75">
      <c r="A25" s="127">
        <v>8</v>
      </c>
      <c r="B25" s="51"/>
    </row>
    <row r="26" spans="1:2" ht="12.75">
      <c r="A26" s="127">
        <v>9</v>
      </c>
      <c r="B26" s="51"/>
    </row>
    <row r="27" spans="1:2" ht="12.75">
      <c r="A27" s="127">
        <v>10</v>
      </c>
      <c r="B27" s="51"/>
    </row>
    <row r="28" ht="12.75">
      <c r="B28" s="52"/>
    </row>
    <row r="29" ht="12.75">
      <c r="B29" s="52"/>
    </row>
    <row r="30" ht="12.75">
      <c r="B30" s="52"/>
    </row>
    <row r="31" ht="12.75">
      <c r="B31" s="52"/>
    </row>
    <row r="32" ht="12.75">
      <c r="B32" s="52"/>
    </row>
    <row r="33" ht="12.75">
      <c r="B33" s="52"/>
    </row>
    <row r="34" ht="12.75">
      <c r="B34" s="52"/>
    </row>
    <row r="35" ht="12.75">
      <c r="B35" s="52"/>
    </row>
    <row r="36" ht="12.75">
      <c r="B36" s="52"/>
    </row>
    <row r="37" ht="12.75">
      <c r="B37" s="52"/>
    </row>
    <row r="38" ht="12.75">
      <c r="B38" s="52"/>
    </row>
    <row r="39" ht="12.75">
      <c r="B39" s="53"/>
    </row>
    <row r="40" ht="12.75">
      <c r="B40" s="53"/>
    </row>
    <row r="41" ht="12.75">
      <c r="B41" s="53"/>
    </row>
    <row r="42" ht="12.75">
      <c r="B42" s="53"/>
    </row>
    <row r="43" ht="12.75">
      <c r="B43" s="53"/>
    </row>
    <row r="44" ht="12.75">
      <c r="B44" s="53"/>
    </row>
    <row r="45" ht="12.75">
      <c r="B45" s="53"/>
    </row>
    <row r="46" ht="12.75">
      <c r="B46" s="53"/>
    </row>
    <row r="47" ht="12.75">
      <c r="B47" s="53"/>
    </row>
    <row r="48" ht="12.75">
      <c r="B48" s="53"/>
    </row>
    <row r="49" ht="12.75">
      <c r="B49" s="53"/>
    </row>
    <row r="50" ht="12.75">
      <c r="B50" s="53"/>
    </row>
    <row r="51" ht="12.75">
      <c r="B51" s="53"/>
    </row>
    <row r="52" ht="12.75">
      <c r="B52" s="53"/>
    </row>
    <row r="53" ht="12.75">
      <c r="B53" s="53"/>
    </row>
    <row r="54" ht="12.75">
      <c r="B54" s="53"/>
    </row>
    <row r="55" ht="12.75">
      <c r="B55" s="53"/>
    </row>
    <row r="56" ht="12.75">
      <c r="B56" s="53"/>
    </row>
    <row r="57" ht="12.75">
      <c r="B57" s="53"/>
    </row>
    <row r="58" ht="12.75">
      <c r="B58" s="53"/>
    </row>
    <row r="59" ht="12.75">
      <c r="B59" s="53"/>
    </row>
    <row r="60" ht="12.75">
      <c r="B60" s="53"/>
    </row>
    <row r="61" ht="12.75">
      <c r="B61" s="53"/>
    </row>
    <row r="62" ht="12.75">
      <c r="B62" s="53"/>
    </row>
    <row r="63" ht="12.75">
      <c r="B63" s="53"/>
    </row>
    <row r="64" ht="12.75">
      <c r="B64" s="53"/>
    </row>
    <row r="65" ht="12.75">
      <c r="B65" s="53"/>
    </row>
    <row r="66" ht="12.75">
      <c r="B66" s="53"/>
    </row>
    <row r="67" ht="12.75">
      <c r="B67" s="53"/>
    </row>
    <row r="68" ht="12.75">
      <c r="B68" s="53"/>
    </row>
    <row r="69" ht="12.75">
      <c r="B69" s="53"/>
    </row>
    <row r="70" ht="12.75">
      <c r="B70" s="53"/>
    </row>
    <row r="71" ht="12.75">
      <c r="B71" s="53"/>
    </row>
    <row r="72" ht="12.75">
      <c r="B72" s="53"/>
    </row>
    <row r="73" ht="12.75">
      <c r="B73" s="53"/>
    </row>
    <row r="74" ht="12.75">
      <c r="B74" s="53"/>
    </row>
    <row r="75" ht="12.75">
      <c r="B75" s="53"/>
    </row>
    <row r="76" ht="12.75">
      <c r="B76" s="53"/>
    </row>
    <row r="77" ht="12.75">
      <c r="B77" s="53"/>
    </row>
    <row r="78" ht="12.75">
      <c r="B78" s="53"/>
    </row>
    <row r="79" ht="12.75">
      <c r="B79" s="53"/>
    </row>
    <row r="80" ht="12.75">
      <c r="B80" s="53"/>
    </row>
    <row r="81" ht="12.75">
      <c r="B81" s="53"/>
    </row>
    <row r="82" ht="12.75">
      <c r="B82" s="53"/>
    </row>
    <row r="83" ht="12.75">
      <c r="B83" s="53"/>
    </row>
    <row r="84" ht="12.75">
      <c r="B84" s="53"/>
    </row>
    <row r="85" ht="12.75">
      <c r="B85" s="53"/>
    </row>
    <row r="86" ht="12.75">
      <c r="B86" s="53"/>
    </row>
    <row r="87" ht="12.75">
      <c r="B87" s="53"/>
    </row>
    <row r="88" ht="12.75">
      <c r="B88" s="53"/>
    </row>
    <row r="89" ht="12.75">
      <c r="B89" s="53"/>
    </row>
    <row r="90" ht="12.75">
      <c r="B90" s="53"/>
    </row>
    <row r="91" ht="12.75">
      <c r="B91" s="53"/>
    </row>
    <row r="92" ht="12.75">
      <c r="B92" s="53"/>
    </row>
    <row r="93" ht="12.75">
      <c r="B93" s="53"/>
    </row>
    <row r="94" ht="12.75">
      <c r="B94" s="53"/>
    </row>
    <row r="95" ht="12.75">
      <c r="B95" s="53"/>
    </row>
    <row r="96" ht="12.75">
      <c r="B96" s="53"/>
    </row>
    <row r="97" ht="12.75">
      <c r="B97" s="53"/>
    </row>
    <row r="98" ht="12.75">
      <c r="B98" s="53"/>
    </row>
    <row r="99" ht="12.75">
      <c r="B99" s="53"/>
    </row>
    <row r="100" ht="12.75">
      <c r="B100" s="53"/>
    </row>
    <row r="101" ht="12.75">
      <c r="B101" s="53"/>
    </row>
    <row r="102" ht="12.75">
      <c r="B102" s="53"/>
    </row>
    <row r="103" ht="12.75">
      <c r="B103" s="53"/>
    </row>
    <row r="104" ht="12.75">
      <c r="B104" s="53"/>
    </row>
    <row r="105" ht="12.75">
      <c r="B105" s="53"/>
    </row>
    <row r="106" ht="12.75">
      <c r="B106" s="53"/>
    </row>
    <row r="107" ht="12.75">
      <c r="B107" s="53"/>
    </row>
    <row r="108" ht="12.75">
      <c r="B108" s="53"/>
    </row>
    <row r="109" ht="12.75">
      <c r="B109" s="53"/>
    </row>
    <row r="110" ht="12.75">
      <c r="B110" s="53"/>
    </row>
    <row r="111" ht="12.75">
      <c r="B111" s="53"/>
    </row>
    <row r="112" ht="12.75">
      <c r="B112" s="53"/>
    </row>
    <row r="113" ht="12.75">
      <c r="B113" s="53"/>
    </row>
    <row r="114" ht="12.75">
      <c r="B114" s="53"/>
    </row>
    <row r="115" ht="12.75">
      <c r="B115" s="53"/>
    </row>
    <row r="116" ht="12.75">
      <c r="B116" s="53"/>
    </row>
    <row r="117" ht="12.75">
      <c r="B117" s="53"/>
    </row>
    <row r="118" ht="12.75">
      <c r="B118" s="53"/>
    </row>
    <row r="119" ht="12.75">
      <c r="B119" s="53"/>
    </row>
    <row r="120" ht="12.75">
      <c r="B120" s="53"/>
    </row>
  </sheetData>
  <sheetProtection formatColumns="0" formatRows="0" insertRows="0" deleteRows="0"/>
  <mergeCells count="1">
    <mergeCell ref="A1:B1"/>
  </mergeCells>
  <dataValidations count="2">
    <dataValidation allowBlank="1" showInputMessage="1" showErrorMessage="1" promptTitle="Month Ending Date:" prompt="Data will automatically populate from sheet 1." error="Enter date in mm/dd/yyyy format" sqref="B3"/>
    <dataValidation allowBlank="1" showInputMessage="1" showErrorMessage="1" promptTitle="Reporting OIG:" prompt="Data will automatically populate from sheet 1." sqref="B2"/>
  </dataValidations>
  <printOptions/>
  <pageMargins left="0.14" right="0.14" top="1" bottom="0.4" header="0.5" footer="0.14"/>
  <pageSetup fitToHeight="0" fitToWidth="1" horizontalDpi="600" verticalDpi="60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workbookViewId="0" topLeftCell="A1">
      <selection activeCell="Q15" sqref="Q15"/>
    </sheetView>
  </sheetViews>
  <sheetFormatPr defaultColWidth="9.140625" defaultRowHeight="12.75"/>
  <cols>
    <col min="1" max="1" width="15.7109375" style="1" customWidth="1"/>
    <col min="2" max="2" width="25.7109375" style="123" customWidth="1"/>
    <col min="3" max="3" width="13.7109375" style="123" customWidth="1"/>
    <col min="4" max="4" width="20.7109375" style="123" customWidth="1"/>
    <col min="5" max="5" width="15.7109375" style="123" customWidth="1"/>
    <col min="6" max="6" width="10.7109375" style="160" customWidth="1"/>
    <col min="7" max="7" width="10.7109375" style="123" customWidth="1"/>
    <col min="8" max="8" width="11.7109375" style="123" customWidth="1"/>
    <col min="9" max="9" width="12.7109375" style="123" customWidth="1"/>
    <col min="10" max="10" width="11.7109375" style="123" customWidth="1"/>
    <col min="11" max="12" width="9.140625" style="1" customWidth="1"/>
    <col min="13" max="13" width="8.8515625" style="0" customWidth="1"/>
    <col min="14" max="14" width="9.140625" style="1" customWidth="1"/>
    <col min="15" max="15" width="8.8515625" style="0" customWidth="1"/>
    <col min="16" max="16384" width="9.140625" style="1" customWidth="1"/>
  </cols>
  <sheetData>
    <row r="1" spans="1:11" ht="21.75" thickBot="1">
      <c r="A1" s="322" t="s">
        <v>229</v>
      </c>
      <c r="B1" s="392"/>
      <c r="C1" s="313"/>
      <c r="D1" s="313"/>
      <c r="E1" s="313"/>
      <c r="F1" s="313"/>
      <c r="G1" s="313"/>
      <c r="H1" s="313"/>
      <c r="I1" s="313"/>
      <c r="J1" s="327"/>
      <c r="K1" s="136"/>
    </row>
    <row r="2" spans="1:11" ht="15" customHeight="1">
      <c r="A2" s="131" t="s">
        <v>1</v>
      </c>
      <c r="B2" s="134" t="str">
        <f>'Financial Data'!C2</f>
        <v>General Services Administration - OIG</v>
      </c>
      <c r="C2" s="135"/>
      <c r="D2" s="393"/>
      <c r="E2" s="394"/>
      <c r="F2" s="394"/>
      <c r="G2" s="394"/>
      <c r="H2" s="394"/>
      <c r="I2" s="394"/>
      <c r="J2" s="395"/>
      <c r="K2" s="122"/>
    </row>
    <row r="3" spans="1:11" ht="15" customHeight="1" thickBot="1">
      <c r="A3" s="132" t="s">
        <v>2</v>
      </c>
      <c r="B3" s="133">
        <f>'Financial Data'!C3</f>
        <v>40786</v>
      </c>
      <c r="C3" s="91"/>
      <c r="D3" s="396"/>
      <c r="E3" s="397"/>
      <c r="F3" s="397"/>
      <c r="G3" s="397"/>
      <c r="H3" s="397"/>
      <c r="I3" s="397"/>
      <c r="J3" s="398"/>
      <c r="K3" s="122"/>
    </row>
    <row r="4" spans="1:11" s="142" customFormat="1" ht="15.75" thickBot="1">
      <c r="A4" s="148"/>
      <c r="B4" s="149"/>
      <c r="C4" s="145"/>
      <c r="D4" s="145"/>
      <c r="E4" s="388"/>
      <c r="F4" s="388"/>
      <c r="G4" s="368"/>
      <c r="H4" s="368"/>
      <c r="I4" s="368"/>
      <c r="J4" s="368"/>
      <c r="K4" s="122"/>
    </row>
    <row r="5" spans="1:11" ht="15" customHeight="1" thickBot="1">
      <c r="A5" s="389" t="s">
        <v>144</v>
      </c>
      <c r="B5" s="390"/>
      <c r="C5" s="390"/>
      <c r="D5" s="390"/>
      <c r="E5" s="390"/>
      <c r="F5" s="390"/>
      <c r="G5" s="390"/>
      <c r="H5" s="390"/>
      <c r="I5" s="390"/>
      <c r="J5" s="391"/>
      <c r="K5" s="122"/>
    </row>
    <row r="6" spans="1:11" ht="63.75">
      <c r="A6" s="150" t="s">
        <v>0</v>
      </c>
      <c r="B6" s="151" t="s">
        <v>129</v>
      </c>
      <c r="C6" s="152" t="s">
        <v>128</v>
      </c>
      <c r="D6" s="152" t="s">
        <v>130</v>
      </c>
      <c r="E6" s="152" t="s">
        <v>136</v>
      </c>
      <c r="F6" s="158" t="s">
        <v>166</v>
      </c>
      <c r="G6" s="152" t="s">
        <v>137</v>
      </c>
      <c r="H6" s="152" t="s">
        <v>138</v>
      </c>
      <c r="I6" s="152" t="s">
        <v>169</v>
      </c>
      <c r="J6" s="157" t="s">
        <v>165</v>
      </c>
      <c r="K6" s="122"/>
    </row>
    <row r="7" spans="1:11" ht="25.5">
      <c r="A7" s="146">
        <v>1</v>
      </c>
      <c r="B7" s="156" t="s">
        <v>160</v>
      </c>
      <c r="C7" s="51" t="s">
        <v>126</v>
      </c>
      <c r="D7" s="156" t="s">
        <v>276</v>
      </c>
      <c r="E7" s="156" t="s">
        <v>277</v>
      </c>
      <c r="F7" s="303" t="s">
        <v>278</v>
      </c>
      <c r="G7" s="51">
        <v>24</v>
      </c>
      <c r="H7" s="156">
        <v>33</v>
      </c>
      <c r="I7" s="167">
        <f>G7*H7</f>
        <v>792</v>
      </c>
      <c r="J7" s="208">
        <v>40781</v>
      </c>
      <c r="K7" s="122"/>
    </row>
    <row r="8" spans="1:11" ht="12.75">
      <c r="A8" s="146">
        <f>A7+1</f>
        <v>2</v>
      </c>
      <c r="B8" s="51"/>
      <c r="C8" s="51"/>
      <c r="D8" s="51"/>
      <c r="E8" s="51"/>
      <c r="F8" s="199"/>
      <c r="G8" s="51"/>
      <c r="H8" s="51"/>
      <c r="I8" s="167">
        <f aca="true" t="shared" si="0" ref="I8:I21">G8*H8</f>
        <v>0</v>
      </c>
      <c r="J8" s="208"/>
      <c r="K8" s="122"/>
    </row>
    <row r="9" spans="1:10" ht="12.75">
      <c r="A9" s="146">
        <f aca="true" t="shared" si="1" ref="A9:A21">A8+1</f>
        <v>3</v>
      </c>
      <c r="B9" s="51"/>
      <c r="C9" s="51"/>
      <c r="D9" s="51"/>
      <c r="E9" s="51"/>
      <c r="F9" s="199"/>
      <c r="G9" s="51"/>
      <c r="H9" s="51"/>
      <c r="I9" s="167">
        <f t="shared" si="0"/>
        <v>0</v>
      </c>
      <c r="J9" s="208"/>
    </row>
    <row r="10" spans="1:10" ht="12.75">
      <c r="A10" s="146">
        <f t="shared" si="1"/>
        <v>4</v>
      </c>
      <c r="B10" s="51"/>
      <c r="C10" s="51"/>
      <c r="D10" s="51"/>
      <c r="E10" s="51"/>
      <c r="F10" s="199"/>
      <c r="G10" s="51"/>
      <c r="H10" s="51"/>
      <c r="I10" s="167">
        <f t="shared" si="0"/>
        <v>0</v>
      </c>
      <c r="J10" s="208"/>
    </row>
    <row r="11" spans="1:10" ht="12.75">
      <c r="A11" s="146">
        <f t="shared" si="1"/>
        <v>5</v>
      </c>
      <c r="B11" s="51"/>
      <c r="C11" s="51"/>
      <c r="D11" s="51"/>
      <c r="E11" s="51"/>
      <c r="F11" s="199"/>
      <c r="G11" s="51"/>
      <c r="H11" s="51"/>
      <c r="I11" s="167">
        <f t="shared" si="0"/>
        <v>0</v>
      </c>
      <c r="J11" s="208"/>
    </row>
    <row r="12" spans="1:10" ht="12.75">
      <c r="A12" s="146">
        <f t="shared" si="1"/>
        <v>6</v>
      </c>
      <c r="B12" s="51"/>
      <c r="C12" s="51"/>
      <c r="D12" s="51"/>
      <c r="E12" s="51"/>
      <c r="F12" s="199"/>
      <c r="G12" s="51"/>
      <c r="H12" s="51"/>
      <c r="I12" s="167">
        <f t="shared" si="0"/>
        <v>0</v>
      </c>
      <c r="J12" s="208"/>
    </row>
    <row r="13" spans="1:10" ht="12.75">
      <c r="A13" s="146">
        <f t="shared" si="1"/>
        <v>7</v>
      </c>
      <c r="B13" s="51"/>
      <c r="C13" s="51"/>
      <c r="D13" s="51"/>
      <c r="E13" s="51"/>
      <c r="F13" s="199"/>
      <c r="G13" s="51"/>
      <c r="H13" s="51"/>
      <c r="I13" s="167">
        <f t="shared" si="0"/>
        <v>0</v>
      </c>
      <c r="J13" s="208"/>
    </row>
    <row r="14" spans="1:10" ht="12.75">
      <c r="A14" s="146">
        <f t="shared" si="1"/>
        <v>8</v>
      </c>
      <c r="B14" s="51"/>
      <c r="C14" s="51"/>
      <c r="D14" s="51"/>
      <c r="E14" s="51"/>
      <c r="F14" s="199"/>
      <c r="G14" s="51"/>
      <c r="H14" s="51"/>
      <c r="I14" s="167">
        <f t="shared" si="0"/>
        <v>0</v>
      </c>
      <c r="J14" s="208"/>
    </row>
    <row r="15" spans="1:10" ht="12.75">
      <c r="A15" s="146">
        <f t="shared" si="1"/>
        <v>9</v>
      </c>
      <c r="B15" s="51"/>
      <c r="C15" s="51"/>
      <c r="D15" s="51"/>
      <c r="E15" s="51"/>
      <c r="F15" s="199"/>
      <c r="G15" s="51"/>
      <c r="H15" s="51"/>
      <c r="I15" s="167">
        <f t="shared" si="0"/>
        <v>0</v>
      </c>
      <c r="J15" s="208"/>
    </row>
    <row r="16" spans="1:10" ht="12.75">
      <c r="A16" s="146">
        <f t="shared" si="1"/>
        <v>10</v>
      </c>
      <c r="B16" s="51"/>
      <c r="C16" s="51"/>
      <c r="D16" s="51"/>
      <c r="E16" s="51"/>
      <c r="F16" s="199"/>
      <c r="G16" s="51"/>
      <c r="H16" s="51"/>
      <c r="I16" s="167">
        <f t="shared" si="0"/>
        <v>0</v>
      </c>
      <c r="J16" s="208"/>
    </row>
    <row r="17" spans="1:10" ht="12.75">
      <c r="A17" s="146">
        <f t="shared" si="1"/>
        <v>11</v>
      </c>
      <c r="B17" s="51"/>
      <c r="C17" s="51"/>
      <c r="D17" s="51"/>
      <c r="E17" s="51"/>
      <c r="F17" s="199"/>
      <c r="G17" s="51"/>
      <c r="H17" s="51"/>
      <c r="I17" s="167">
        <f t="shared" si="0"/>
        <v>0</v>
      </c>
      <c r="J17" s="208"/>
    </row>
    <row r="18" spans="1:10" ht="12.75">
      <c r="A18" s="146">
        <f t="shared" si="1"/>
        <v>12</v>
      </c>
      <c r="B18" s="51"/>
      <c r="C18" s="51"/>
      <c r="D18" s="51"/>
      <c r="E18" s="51"/>
      <c r="F18" s="199"/>
      <c r="G18" s="51"/>
      <c r="H18" s="51"/>
      <c r="I18" s="167">
        <f t="shared" si="0"/>
        <v>0</v>
      </c>
      <c r="J18" s="208"/>
    </row>
    <row r="19" spans="1:10" ht="12.75">
      <c r="A19" s="146">
        <f t="shared" si="1"/>
        <v>13</v>
      </c>
      <c r="B19" s="51"/>
      <c r="C19" s="51"/>
      <c r="D19" s="51"/>
      <c r="E19" s="51"/>
      <c r="F19" s="199"/>
      <c r="G19" s="51"/>
      <c r="H19" s="51"/>
      <c r="I19" s="167">
        <f t="shared" si="0"/>
        <v>0</v>
      </c>
      <c r="J19" s="208"/>
    </row>
    <row r="20" spans="1:10" ht="12.75">
      <c r="A20" s="146">
        <f t="shared" si="1"/>
        <v>14</v>
      </c>
      <c r="B20" s="51"/>
      <c r="C20" s="51"/>
      <c r="D20" s="51"/>
      <c r="E20" s="51"/>
      <c r="F20" s="199"/>
      <c r="G20" s="51"/>
      <c r="H20" s="51"/>
      <c r="I20" s="167">
        <f t="shared" si="0"/>
        <v>0</v>
      </c>
      <c r="J20" s="208"/>
    </row>
    <row r="21" spans="1:12" ht="13.5" thickBot="1">
      <c r="A21" s="146">
        <f t="shared" si="1"/>
        <v>15</v>
      </c>
      <c r="B21" s="147"/>
      <c r="C21" s="147"/>
      <c r="D21" s="147"/>
      <c r="E21" s="147"/>
      <c r="F21" s="200"/>
      <c r="G21" s="147"/>
      <c r="H21" s="147"/>
      <c r="I21" s="209">
        <f t="shared" si="0"/>
        <v>0</v>
      </c>
      <c r="J21" s="210"/>
      <c r="L21" s="122"/>
    </row>
    <row r="22" spans="1:16" s="142" customFormat="1" ht="13.5" thickBot="1">
      <c r="A22" s="143"/>
      <c r="B22" s="144"/>
      <c r="C22" s="145"/>
      <c r="D22" s="145"/>
      <c r="E22" s="145"/>
      <c r="F22" s="159"/>
      <c r="G22" s="162" t="s">
        <v>168</v>
      </c>
      <c r="H22" s="168">
        <f>SUM(H7:H21)</f>
        <v>33</v>
      </c>
      <c r="I22" s="165">
        <f>SUM(I7:I21)</f>
        <v>792</v>
      </c>
      <c r="J22" s="145"/>
      <c r="K22" s="163"/>
      <c r="L22" s="163"/>
      <c r="N22" s="163"/>
      <c r="P22" s="166"/>
    </row>
    <row r="23" spans="1:10" s="142" customFormat="1" ht="13.5" thickBot="1">
      <c r="A23" s="143"/>
      <c r="B23" s="144"/>
      <c r="C23" s="145"/>
      <c r="D23" s="145"/>
      <c r="E23" s="145"/>
      <c r="F23" s="159"/>
      <c r="G23" s="145"/>
      <c r="H23" s="145"/>
      <c r="I23" s="145"/>
      <c r="J23" s="145"/>
    </row>
    <row r="24" spans="1:7" s="142" customFormat="1" ht="13.5" thickBot="1">
      <c r="A24" s="387" t="s">
        <v>145</v>
      </c>
      <c r="B24" s="378"/>
      <c r="C24" s="378"/>
      <c r="D24" s="378"/>
      <c r="E24" s="382"/>
      <c r="F24" s="383"/>
      <c r="G24" s="141"/>
    </row>
    <row r="25" spans="1:10" ht="63.75">
      <c r="A25" s="150" t="s">
        <v>0</v>
      </c>
      <c r="B25" s="151" t="s">
        <v>146</v>
      </c>
      <c r="C25" s="152" t="s">
        <v>154</v>
      </c>
      <c r="D25" s="152" t="s">
        <v>147</v>
      </c>
      <c r="E25" s="152" t="s">
        <v>148</v>
      </c>
      <c r="F25" s="161" t="s">
        <v>167</v>
      </c>
      <c r="G25" s="124"/>
      <c r="H25" s="122"/>
      <c r="I25" s="122"/>
      <c r="J25" s="122"/>
    </row>
    <row r="26" spans="1:10" ht="12.75">
      <c r="A26" s="146">
        <v>1</v>
      </c>
      <c r="B26" s="51"/>
      <c r="C26" s="201"/>
      <c r="D26" s="51"/>
      <c r="E26" s="51"/>
      <c r="F26" s="202"/>
      <c r="H26" s="1"/>
      <c r="I26" s="1"/>
      <c r="J26" s="1"/>
    </row>
    <row r="27" spans="1:10" ht="12.75">
      <c r="A27" s="146">
        <f>A26+1</f>
        <v>2</v>
      </c>
      <c r="B27" s="51"/>
      <c r="C27" s="201"/>
      <c r="D27" s="51"/>
      <c r="E27" s="51"/>
      <c r="F27" s="202"/>
      <c r="H27" s="1"/>
      <c r="I27" s="1"/>
      <c r="J27" s="1"/>
    </row>
    <row r="28" spans="1:10" ht="12.75">
      <c r="A28" s="146">
        <f aca="true" t="shared" si="2" ref="A28:A35">A27+1</f>
        <v>3</v>
      </c>
      <c r="B28" s="51"/>
      <c r="C28" s="201"/>
      <c r="D28" s="51"/>
      <c r="E28" s="51"/>
      <c r="F28" s="202"/>
      <c r="H28" s="1"/>
      <c r="I28" s="1"/>
      <c r="J28" s="1"/>
    </row>
    <row r="29" spans="1:10" ht="12.75">
      <c r="A29" s="146">
        <f t="shared" si="2"/>
        <v>4</v>
      </c>
      <c r="B29" s="51"/>
      <c r="C29" s="201"/>
      <c r="D29" s="51"/>
      <c r="E29" s="51"/>
      <c r="F29" s="202"/>
      <c r="H29" s="1"/>
      <c r="I29" s="1"/>
      <c r="J29" s="1"/>
    </row>
    <row r="30" spans="1:10" ht="12.75">
      <c r="A30" s="146">
        <f t="shared" si="2"/>
        <v>5</v>
      </c>
      <c r="B30" s="51"/>
      <c r="C30" s="201"/>
      <c r="D30" s="51"/>
      <c r="E30" s="51"/>
      <c r="F30" s="202"/>
      <c r="H30" s="1"/>
      <c r="I30" s="1"/>
      <c r="J30" s="1"/>
    </row>
    <row r="31" spans="1:10" ht="12.75">
      <c r="A31" s="146">
        <f t="shared" si="2"/>
        <v>6</v>
      </c>
      <c r="B31" s="51"/>
      <c r="C31" s="201"/>
      <c r="D31" s="51"/>
      <c r="E31" s="51"/>
      <c r="F31" s="202"/>
      <c r="H31" s="1"/>
      <c r="I31" s="1"/>
      <c r="J31" s="1"/>
    </row>
    <row r="32" spans="1:10" ht="12.75">
      <c r="A32" s="146">
        <f t="shared" si="2"/>
        <v>7</v>
      </c>
      <c r="B32" s="51"/>
      <c r="C32" s="201"/>
      <c r="D32" s="51"/>
      <c r="E32" s="51"/>
      <c r="F32" s="202"/>
      <c r="H32" s="1"/>
      <c r="I32" s="1"/>
      <c r="J32" s="1"/>
    </row>
    <row r="33" spans="1:10" ht="12.75">
      <c r="A33" s="146">
        <f t="shared" si="2"/>
        <v>8</v>
      </c>
      <c r="B33" s="51"/>
      <c r="C33" s="201"/>
      <c r="D33" s="51"/>
      <c r="E33" s="51"/>
      <c r="F33" s="202"/>
      <c r="H33" s="1"/>
      <c r="I33" s="1"/>
      <c r="J33" s="1"/>
    </row>
    <row r="34" spans="1:10" ht="12.75">
      <c r="A34" s="146">
        <f t="shared" si="2"/>
        <v>9</v>
      </c>
      <c r="B34" s="169"/>
      <c r="C34" s="203"/>
      <c r="D34" s="169"/>
      <c r="E34" s="169"/>
      <c r="F34" s="204"/>
      <c r="H34" s="1"/>
      <c r="I34" s="1"/>
      <c r="J34" s="1"/>
    </row>
    <row r="35" spans="1:10" ht="13.5" thickBot="1">
      <c r="A35" s="146">
        <f t="shared" si="2"/>
        <v>10</v>
      </c>
      <c r="B35" s="147"/>
      <c r="C35" s="205"/>
      <c r="D35" s="147"/>
      <c r="E35" s="147"/>
      <c r="F35" s="206"/>
      <c r="H35" s="1"/>
      <c r="I35" s="1"/>
      <c r="J35" s="1"/>
    </row>
    <row r="36" ht="12.75">
      <c r="B36" s="52"/>
    </row>
    <row r="37" ht="12.75">
      <c r="B37" s="52"/>
    </row>
    <row r="38" ht="12.75">
      <c r="B38" s="52"/>
    </row>
    <row r="39" ht="12.75">
      <c r="B39" s="52"/>
    </row>
    <row r="40" ht="12.75">
      <c r="B40" s="52"/>
    </row>
    <row r="41" ht="12.75">
      <c r="B41" s="52"/>
    </row>
    <row r="42" ht="12.75">
      <c r="B42" s="52"/>
    </row>
    <row r="43" ht="12.75">
      <c r="B43" s="52"/>
    </row>
    <row r="44" ht="12.75">
      <c r="B44" s="52"/>
    </row>
    <row r="45" ht="12.75">
      <c r="B45" s="52"/>
    </row>
    <row r="46" ht="12.75">
      <c r="B46" s="52"/>
    </row>
    <row r="47" ht="12.75">
      <c r="B47" s="52"/>
    </row>
    <row r="48" ht="12.75">
      <c r="B48" s="52"/>
    </row>
    <row r="49" ht="12.75">
      <c r="B49" s="52"/>
    </row>
    <row r="50" ht="12.75">
      <c r="B50" s="52"/>
    </row>
    <row r="51" ht="12.75">
      <c r="B51" s="52"/>
    </row>
    <row r="52" ht="12.75">
      <c r="B52" s="52"/>
    </row>
    <row r="53" ht="12.75">
      <c r="B53" s="52"/>
    </row>
    <row r="54" ht="12.75">
      <c r="B54" s="52"/>
    </row>
    <row r="55" ht="12.75">
      <c r="B55" s="52"/>
    </row>
    <row r="56" ht="12.75">
      <c r="B56" s="52"/>
    </row>
    <row r="57" ht="12.75">
      <c r="B57" s="52"/>
    </row>
    <row r="58" ht="12.75">
      <c r="B58" s="52"/>
    </row>
    <row r="59" ht="12.75">
      <c r="B59" s="52"/>
    </row>
    <row r="60" ht="12.75">
      <c r="B60" s="52"/>
    </row>
    <row r="61" ht="12.75">
      <c r="B61" s="52"/>
    </row>
    <row r="62" ht="12.75">
      <c r="B62" s="52"/>
    </row>
    <row r="63" ht="12.75">
      <c r="B63" s="52"/>
    </row>
    <row r="64" ht="12.75">
      <c r="B64" s="52"/>
    </row>
    <row r="65" ht="12.75">
      <c r="B65" s="52"/>
    </row>
    <row r="66" ht="12.75">
      <c r="B66" s="52"/>
    </row>
    <row r="67" ht="12.75">
      <c r="B67" s="52"/>
    </row>
    <row r="68" ht="12.75">
      <c r="B68" s="52"/>
    </row>
    <row r="69" ht="12.75">
      <c r="B69" s="52"/>
    </row>
    <row r="70" ht="12.75">
      <c r="B70" s="52"/>
    </row>
    <row r="71" ht="12.75">
      <c r="B71" s="52"/>
    </row>
    <row r="72" ht="12.75">
      <c r="B72" s="52"/>
    </row>
    <row r="73" ht="12.75">
      <c r="B73" s="52"/>
    </row>
    <row r="74" ht="12.75">
      <c r="B74" s="52"/>
    </row>
    <row r="75" ht="12.75">
      <c r="B75" s="52"/>
    </row>
    <row r="76" ht="12.75">
      <c r="B76" s="52"/>
    </row>
    <row r="77" ht="12.75">
      <c r="B77" s="52"/>
    </row>
    <row r="78" ht="12.75">
      <c r="B78" s="52"/>
    </row>
    <row r="79" ht="12.75">
      <c r="B79" s="52"/>
    </row>
    <row r="80" ht="12.75">
      <c r="B80" s="52"/>
    </row>
    <row r="81" ht="12.75">
      <c r="B81" s="52"/>
    </row>
    <row r="82" ht="12.75">
      <c r="B82" s="52"/>
    </row>
    <row r="83" ht="12.75">
      <c r="B83" s="52"/>
    </row>
    <row r="84" ht="12.75">
      <c r="B84" s="52"/>
    </row>
    <row r="85" ht="12.75">
      <c r="B85" s="52"/>
    </row>
    <row r="86" ht="12.75">
      <c r="B86" s="52"/>
    </row>
    <row r="87" ht="12.75">
      <c r="B87" s="52"/>
    </row>
    <row r="88" ht="12.75">
      <c r="B88" s="52"/>
    </row>
    <row r="89" ht="12.75">
      <c r="B89" s="52"/>
    </row>
    <row r="90" ht="12.75">
      <c r="B90" s="52"/>
    </row>
    <row r="91" ht="12.75">
      <c r="B91" s="52"/>
    </row>
    <row r="92" ht="12.75">
      <c r="B92" s="52"/>
    </row>
    <row r="93" ht="12.75">
      <c r="B93" s="52"/>
    </row>
    <row r="94" ht="12.75">
      <c r="B94" s="52"/>
    </row>
    <row r="95" ht="12.75">
      <c r="B95" s="52"/>
    </row>
    <row r="96" ht="12.75">
      <c r="B96" s="52"/>
    </row>
    <row r="97" ht="12.75">
      <c r="B97" s="52"/>
    </row>
    <row r="98" ht="12.75">
      <c r="B98" s="52"/>
    </row>
    <row r="99" ht="12.75">
      <c r="B99" s="52"/>
    </row>
    <row r="100" ht="12.75">
      <c r="B100" s="52"/>
    </row>
    <row r="101" ht="12.75">
      <c r="B101" s="52"/>
    </row>
    <row r="102" ht="12.75">
      <c r="B102" s="52"/>
    </row>
    <row r="103" ht="12.75">
      <c r="B103" s="52"/>
    </row>
    <row r="104" ht="12.75">
      <c r="B104" s="52"/>
    </row>
    <row r="105" ht="12.75">
      <c r="B105" s="52"/>
    </row>
    <row r="106" ht="12.75">
      <c r="B106" s="52"/>
    </row>
    <row r="107" ht="12.75">
      <c r="B107" s="52"/>
    </row>
    <row r="108" ht="12.75">
      <c r="B108" s="52"/>
    </row>
    <row r="109" ht="12.75">
      <c r="B109" s="52"/>
    </row>
    <row r="110" ht="12.75">
      <c r="B110" s="52"/>
    </row>
    <row r="111" ht="12.75">
      <c r="B111" s="52"/>
    </row>
    <row r="112" ht="12.75">
      <c r="B112" s="52"/>
    </row>
    <row r="113" ht="12.75">
      <c r="B113" s="52"/>
    </row>
    <row r="114" ht="12.75">
      <c r="B114" s="52"/>
    </row>
    <row r="115" ht="12.75">
      <c r="B115" s="52"/>
    </row>
    <row r="116" ht="12.75">
      <c r="B116" s="52"/>
    </row>
    <row r="117" ht="12.75">
      <c r="B117" s="52"/>
    </row>
    <row r="118" ht="12.75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dataValidations count="6">
    <dataValidation type="list" allowBlank="1" showInputMessage="1" showErrorMessage="1" promptTitle="Training Type" prompt="Select from Drop Down List" errorTitle="Select from List" error="Select from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error="Enter date in mm/dd/yyyy format" sqref="B3:B4"/>
    <dataValidation type="list" allowBlank="1" showInputMessage="1" showErrorMessage="1" promptTitle="Training Type" prompt="Select from Drop Down List" errorTitle="Select from List" error="Select from List" sqref="B7:B21">
      <formula1>TypeofTraining</formula1>
    </dataValidation>
    <dataValidation type="list" allowBlank="1" showInputMessage="1" showErrorMessage="1" promptTitle="Target Audience" prompt="Select from Drop Down List" errorTitle="Select from List" sqref="C7:C21">
      <formula1>TargetAudience</formula1>
    </dataValidation>
    <dataValidation type="list" allowBlank="1" showInputMessage="1" showErrorMessage="1" promptTitle="Target Audience" prompt="Select from Drop Down List" errorTitle="Select from List" sqref="C22:C23">
      <formula1>$K$2:$K$8</formula1>
    </dataValidation>
  </dataValidations>
  <printOptions/>
  <pageMargins left="0.14" right="0.14" top="1" bottom="0.4" header="0.5" footer="0.14"/>
  <pageSetup fitToHeight="0" horizontalDpi="600" verticalDpi="600" orientation="landscape" scale="90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4" customWidth="1"/>
    <col min="2" max="2" width="79.7109375" style="0" customWidth="1"/>
    <col min="3" max="3" width="31.7109375" style="0" customWidth="1"/>
    <col min="4" max="4" width="12.140625" style="4" customWidth="1"/>
    <col min="5" max="5" width="60.00390625" style="0" customWidth="1"/>
    <col min="6" max="6" width="22.28125" style="0" bestFit="1" customWidth="1"/>
    <col min="7" max="7" width="60.00390625" style="0" customWidth="1"/>
    <col min="8" max="8" width="16.140625" style="1" bestFit="1" customWidth="1"/>
    <col min="9" max="9" width="18.57421875" style="1" bestFit="1" customWidth="1"/>
    <col min="10" max="10" width="30.7109375" style="123" bestFit="1" customWidth="1"/>
    <col min="11" max="11" width="63.140625" style="0" customWidth="1"/>
  </cols>
  <sheetData>
    <row r="1" spans="1:11" ht="12.75">
      <c r="A1" s="42" t="s">
        <v>51</v>
      </c>
      <c r="B1" s="68" t="s">
        <v>81</v>
      </c>
      <c r="C1" s="68" t="s">
        <v>175</v>
      </c>
      <c r="D1" s="14" t="s">
        <v>7</v>
      </c>
      <c r="E1" s="15" t="s">
        <v>82</v>
      </c>
      <c r="F1" s="186" t="s">
        <v>178</v>
      </c>
      <c r="G1" s="15" t="s">
        <v>82</v>
      </c>
      <c r="H1" s="136" t="s">
        <v>128</v>
      </c>
      <c r="I1" s="136" t="s">
        <v>151</v>
      </c>
      <c r="J1" s="137" t="s">
        <v>129</v>
      </c>
      <c r="K1" s="15" t="s">
        <v>82</v>
      </c>
    </row>
    <row r="2" spans="1:11" ht="12.75">
      <c r="A2" s="4" t="s">
        <v>18</v>
      </c>
      <c r="B2" s="69" t="s">
        <v>63</v>
      </c>
      <c r="C2" s="70" t="s">
        <v>37</v>
      </c>
      <c r="D2" s="4" t="s">
        <v>44</v>
      </c>
      <c r="E2" s="61" t="s">
        <v>83</v>
      </c>
      <c r="F2" s="187" t="s">
        <v>180</v>
      </c>
      <c r="G2" s="61" t="s">
        <v>184</v>
      </c>
      <c r="H2" s="122" t="s">
        <v>123</v>
      </c>
      <c r="I2" s="122" t="s">
        <v>152</v>
      </c>
      <c r="J2" s="122" t="s">
        <v>157</v>
      </c>
      <c r="K2" s="61" t="s">
        <v>246</v>
      </c>
    </row>
    <row r="3" spans="1:11" ht="12.75">
      <c r="A3" s="4" t="s">
        <v>19</v>
      </c>
      <c r="B3" s="69" t="s">
        <v>64</v>
      </c>
      <c r="C3" s="70" t="s">
        <v>38</v>
      </c>
      <c r="D3" s="4" t="s">
        <v>172</v>
      </c>
      <c r="E3" s="61" t="s">
        <v>84</v>
      </c>
      <c r="F3" s="187" t="s">
        <v>181</v>
      </c>
      <c r="G3" s="61" t="s">
        <v>185</v>
      </c>
      <c r="H3" s="122" t="s">
        <v>124</v>
      </c>
      <c r="I3" s="122" t="s">
        <v>153</v>
      </c>
      <c r="J3" s="122" t="s">
        <v>158</v>
      </c>
      <c r="K3" s="61" t="s">
        <v>247</v>
      </c>
    </row>
    <row r="4" spans="1:11" ht="12.75">
      <c r="A4" s="4" t="s">
        <v>8</v>
      </c>
      <c r="B4" s="69" t="s">
        <v>65</v>
      </c>
      <c r="C4" s="70" t="s">
        <v>39</v>
      </c>
      <c r="E4" s="61" t="s">
        <v>90</v>
      </c>
      <c r="G4" s="61" t="s">
        <v>186</v>
      </c>
      <c r="H4" s="122" t="s">
        <v>125</v>
      </c>
      <c r="I4" s="142"/>
      <c r="J4" s="122" t="s">
        <v>159</v>
      </c>
      <c r="K4" s="61" t="s">
        <v>248</v>
      </c>
    </row>
    <row r="5" spans="1:11" ht="12.75">
      <c r="A5" s="4" t="s">
        <v>9</v>
      </c>
      <c r="B5" s="69" t="s">
        <v>66</v>
      </c>
      <c r="C5" s="70" t="s">
        <v>177</v>
      </c>
      <c r="E5" s="61" t="s">
        <v>91</v>
      </c>
      <c r="G5" s="61" t="s">
        <v>187</v>
      </c>
      <c r="H5" s="122" t="s">
        <v>126</v>
      </c>
      <c r="J5" s="122" t="s">
        <v>160</v>
      </c>
      <c r="K5" s="61" t="s">
        <v>249</v>
      </c>
    </row>
    <row r="6" spans="1:11" ht="12.75">
      <c r="A6" s="4" t="s">
        <v>20</v>
      </c>
      <c r="B6" s="69" t="s">
        <v>67</v>
      </c>
      <c r="C6" s="70" t="s">
        <v>40</v>
      </c>
      <c r="E6" s="61" t="s">
        <v>92</v>
      </c>
      <c r="G6" s="61" t="s">
        <v>188</v>
      </c>
      <c r="H6" s="122" t="s">
        <v>127</v>
      </c>
      <c r="J6" s="122" t="s">
        <v>161</v>
      </c>
      <c r="K6" s="61" t="s">
        <v>250</v>
      </c>
    </row>
    <row r="7" spans="1:11" ht="12.75">
      <c r="A7" s="4" t="s">
        <v>10</v>
      </c>
      <c r="B7" s="69" t="s">
        <v>68</v>
      </c>
      <c r="C7" s="70" t="s">
        <v>41</v>
      </c>
      <c r="D7" s="9"/>
      <c r="E7" s="61" t="s">
        <v>93</v>
      </c>
      <c r="G7" s="61" t="s">
        <v>189</v>
      </c>
      <c r="H7" s="122" t="s">
        <v>132</v>
      </c>
      <c r="J7" s="122" t="s">
        <v>131</v>
      </c>
      <c r="K7" s="61" t="s">
        <v>251</v>
      </c>
    </row>
    <row r="8" spans="1:11" ht="12.75">
      <c r="A8" s="4" t="s">
        <v>11</v>
      </c>
      <c r="B8" s="69" t="s">
        <v>69</v>
      </c>
      <c r="C8" s="70" t="s">
        <v>42</v>
      </c>
      <c r="D8" s="10"/>
      <c r="E8" s="61" t="s">
        <v>95</v>
      </c>
      <c r="G8" s="61" t="s">
        <v>190</v>
      </c>
      <c r="H8" s="122" t="s">
        <v>43</v>
      </c>
      <c r="J8" s="122" t="s">
        <v>162</v>
      </c>
      <c r="K8" s="61" t="s">
        <v>252</v>
      </c>
    </row>
    <row r="9" spans="1:11" ht="12.75">
      <c r="A9" s="4" t="s">
        <v>12</v>
      </c>
      <c r="B9" s="69" t="s">
        <v>80</v>
      </c>
      <c r="C9" s="70" t="s">
        <v>176</v>
      </c>
      <c r="D9" s="10"/>
      <c r="E9" s="61" t="s">
        <v>102</v>
      </c>
      <c r="G9" s="61" t="s">
        <v>191</v>
      </c>
      <c r="J9" s="122" t="s">
        <v>163</v>
      </c>
      <c r="K9" s="61" t="s">
        <v>253</v>
      </c>
    </row>
    <row r="10" spans="1:11" ht="12.75">
      <c r="A10" s="9" t="s">
        <v>13</v>
      </c>
      <c r="B10" s="69" t="s">
        <v>56</v>
      </c>
      <c r="C10" s="70" t="s">
        <v>43</v>
      </c>
      <c r="D10" s="10"/>
      <c r="E10" s="62" t="s">
        <v>96</v>
      </c>
      <c r="G10" s="62" t="s">
        <v>192</v>
      </c>
      <c r="J10" s="122" t="s">
        <v>164</v>
      </c>
      <c r="K10" s="62" t="s">
        <v>254</v>
      </c>
    </row>
    <row r="11" spans="1:11" ht="12.75">
      <c r="A11" s="4" t="s">
        <v>24</v>
      </c>
      <c r="B11" s="70" t="s">
        <v>70</v>
      </c>
      <c r="C11" s="69"/>
      <c r="E11" s="61" t="s">
        <v>97</v>
      </c>
      <c r="G11" s="61" t="s">
        <v>193</v>
      </c>
      <c r="J11" s="122" t="s">
        <v>209</v>
      </c>
      <c r="K11" s="61" t="s">
        <v>255</v>
      </c>
    </row>
    <row r="12" spans="1:11" ht="12.75">
      <c r="A12" s="4" t="s">
        <v>25</v>
      </c>
      <c r="B12" s="70" t="s">
        <v>71</v>
      </c>
      <c r="C12" s="70"/>
      <c r="E12" s="61" t="s">
        <v>99</v>
      </c>
      <c r="G12" s="61" t="s">
        <v>194</v>
      </c>
      <c r="J12" s="122" t="s">
        <v>43</v>
      </c>
      <c r="K12" s="61" t="s">
        <v>256</v>
      </c>
    </row>
    <row r="13" spans="1:11" ht="12.75">
      <c r="A13" s="10" t="s">
        <v>14</v>
      </c>
      <c r="B13" s="69" t="s">
        <v>72</v>
      </c>
      <c r="C13" s="70"/>
      <c r="E13" s="61" t="s">
        <v>101</v>
      </c>
      <c r="G13" s="61" t="s">
        <v>195</v>
      </c>
      <c r="K13" s="61" t="s">
        <v>257</v>
      </c>
    </row>
    <row r="14" spans="1:11" ht="12.75">
      <c r="A14" s="9" t="s">
        <v>26</v>
      </c>
      <c r="B14" s="69" t="s">
        <v>57</v>
      </c>
      <c r="C14" s="69"/>
      <c r="E14" s="5" t="s">
        <v>116</v>
      </c>
      <c r="G14" s="5" t="s">
        <v>196</v>
      </c>
      <c r="K14" s="5" t="s">
        <v>258</v>
      </c>
    </row>
    <row r="15" spans="1:11" ht="12.75">
      <c r="A15" s="4" t="s">
        <v>33</v>
      </c>
      <c r="B15" s="69" t="s">
        <v>58</v>
      </c>
      <c r="C15" s="69"/>
      <c r="E15" s="61" t="s">
        <v>98</v>
      </c>
      <c r="G15" s="61" t="s">
        <v>197</v>
      </c>
      <c r="K15" s="61" t="s">
        <v>259</v>
      </c>
    </row>
    <row r="16" spans="1:11" ht="12.75">
      <c r="A16" s="10" t="s">
        <v>15</v>
      </c>
      <c r="B16" s="69" t="s">
        <v>59</v>
      </c>
      <c r="C16" s="69"/>
      <c r="E16" s="61" t="s">
        <v>94</v>
      </c>
      <c r="G16" s="61" t="s">
        <v>198</v>
      </c>
      <c r="K16" s="61" t="s">
        <v>260</v>
      </c>
    </row>
    <row r="17" spans="1:11" ht="12.75">
      <c r="A17" s="10" t="s">
        <v>16</v>
      </c>
      <c r="B17" s="69" t="s">
        <v>73</v>
      </c>
      <c r="C17" s="69"/>
      <c r="E17" s="61" t="s">
        <v>88</v>
      </c>
      <c r="G17" s="61" t="s">
        <v>199</v>
      </c>
      <c r="K17" s="61" t="s">
        <v>261</v>
      </c>
    </row>
    <row r="18" spans="1:11" ht="12.75">
      <c r="A18" s="4" t="s">
        <v>35</v>
      </c>
      <c r="B18" s="69" t="s">
        <v>62</v>
      </c>
      <c r="C18" s="69"/>
      <c r="E18" s="61" t="s">
        <v>119</v>
      </c>
      <c r="G18" s="61" t="s">
        <v>200</v>
      </c>
      <c r="K18" s="61" t="s">
        <v>262</v>
      </c>
    </row>
    <row r="19" spans="1:11" ht="12.75">
      <c r="A19" s="4" t="s">
        <v>21</v>
      </c>
      <c r="B19" s="69" t="s">
        <v>74</v>
      </c>
      <c r="C19" s="69"/>
      <c r="E19" s="61" t="s">
        <v>100</v>
      </c>
      <c r="G19" s="61" t="s">
        <v>201</v>
      </c>
      <c r="K19" s="61" t="s">
        <v>263</v>
      </c>
    </row>
    <row r="20" spans="1:11" ht="12.75">
      <c r="A20" s="4" t="s">
        <v>22</v>
      </c>
      <c r="B20" s="69" t="s">
        <v>118</v>
      </c>
      <c r="C20" s="69"/>
      <c r="D20" s="9"/>
      <c r="E20" s="63" t="s">
        <v>89</v>
      </c>
      <c r="G20" s="63" t="s">
        <v>202</v>
      </c>
      <c r="K20" s="63" t="s">
        <v>264</v>
      </c>
    </row>
    <row r="21" spans="1:11" ht="12.75">
      <c r="A21" s="4" t="s">
        <v>23</v>
      </c>
      <c r="B21" s="69" t="s">
        <v>75</v>
      </c>
      <c r="C21" s="69"/>
      <c r="E21" s="61" t="s">
        <v>87</v>
      </c>
      <c r="G21" s="61" t="s">
        <v>203</v>
      </c>
      <c r="K21" s="61" t="s">
        <v>265</v>
      </c>
    </row>
    <row r="22" spans="1:11" ht="12.75">
      <c r="A22" s="4" t="s">
        <v>27</v>
      </c>
      <c r="B22" s="69" t="s">
        <v>60</v>
      </c>
      <c r="C22" s="69"/>
      <c r="E22" s="61" t="s">
        <v>86</v>
      </c>
      <c r="G22" s="61" t="s">
        <v>204</v>
      </c>
      <c r="H22" s="163"/>
      <c r="I22" s="163"/>
      <c r="J22" s="164"/>
      <c r="K22" s="61" t="s">
        <v>266</v>
      </c>
    </row>
    <row r="23" spans="1:11" ht="12.75">
      <c r="A23" s="4" t="s">
        <v>28</v>
      </c>
      <c r="B23" s="71" t="s">
        <v>76</v>
      </c>
      <c r="C23" s="69"/>
      <c r="E23" s="61" t="s">
        <v>103</v>
      </c>
      <c r="G23" s="61" t="s">
        <v>205</v>
      </c>
      <c r="H23" s="142"/>
      <c r="I23" s="142"/>
      <c r="J23" s="141"/>
      <c r="K23" s="61" t="s">
        <v>267</v>
      </c>
    </row>
    <row r="24" spans="1:11" ht="12.75">
      <c r="A24" s="4" t="s">
        <v>29</v>
      </c>
      <c r="B24" s="69" t="s">
        <v>77</v>
      </c>
      <c r="C24" s="71"/>
      <c r="E24" s="69" t="s">
        <v>85</v>
      </c>
      <c r="G24" s="69" t="s">
        <v>206</v>
      </c>
      <c r="H24" s="142"/>
      <c r="I24" s="142"/>
      <c r="J24" s="142"/>
      <c r="K24" s="69" t="s">
        <v>268</v>
      </c>
    </row>
    <row r="25" spans="1:11" ht="12.75">
      <c r="A25" s="4" t="s">
        <v>30</v>
      </c>
      <c r="B25" s="69" t="s">
        <v>78</v>
      </c>
      <c r="C25" s="69"/>
      <c r="E25" s="4" t="s">
        <v>18</v>
      </c>
      <c r="G25" s="4" t="s">
        <v>18</v>
      </c>
      <c r="J25" s="1"/>
      <c r="K25" s="4" t="s">
        <v>18</v>
      </c>
    </row>
    <row r="26" spans="1:11" ht="12.75">
      <c r="A26" s="4" t="s">
        <v>31</v>
      </c>
      <c r="B26" s="69" t="s">
        <v>61</v>
      </c>
      <c r="C26" s="69"/>
      <c r="E26" s="4" t="s">
        <v>105</v>
      </c>
      <c r="G26" s="4" t="s">
        <v>105</v>
      </c>
      <c r="J26" s="1"/>
      <c r="K26" s="4" t="s">
        <v>105</v>
      </c>
    </row>
    <row r="27" spans="1:11" ht="12.75">
      <c r="A27" s="4" t="s">
        <v>171</v>
      </c>
      <c r="B27" s="69" t="s">
        <v>36</v>
      </c>
      <c r="C27" s="69"/>
      <c r="E27" s="67" t="s">
        <v>30</v>
      </c>
      <c r="G27" s="67" t="s">
        <v>30</v>
      </c>
      <c r="J27" s="1"/>
      <c r="K27" s="67" t="s">
        <v>30</v>
      </c>
    </row>
    <row r="28" spans="1:11" ht="12.75">
      <c r="A28" s="4" t="s">
        <v>32</v>
      </c>
      <c r="B28" s="69" t="s">
        <v>79</v>
      </c>
      <c r="C28" s="69"/>
      <c r="E28" s="67" t="s">
        <v>171</v>
      </c>
      <c r="G28" s="67" t="s">
        <v>171</v>
      </c>
      <c r="J28" s="1"/>
      <c r="K28" s="67" t="s">
        <v>171</v>
      </c>
    </row>
    <row r="29" spans="1:11" ht="12.75">
      <c r="A29" s="4" t="s">
        <v>117</v>
      </c>
      <c r="B29" s="4"/>
      <c r="C29" s="69"/>
      <c r="E29" s="86" t="s">
        <v>104</v>
      </c>
      <c r="G29" s="86" t="s">
        <v>104</v>
      </c>
      <c r="J29" s="1"/>
      <c r="K29" s="86" t="s">
        <v>104</v>
      </c>
    </row>
    <row r="30" spans="1:11" ht="12.75">
      <c r="A30" s="4" t="s">
        <v>17</v>
      </c>
      <c r="B30" s="4"/>
      <c r="C30" s="4"/>
      <c r="E30" s="67" t="s">
        <v>106</v>
      </c>
      <c r="G30" s="67" t="s">
        <v>106</v>
      </c>
      <c r="J30" s="1"/>
      <c r="K30" s="67" t="s">
        <v>106</v>
      </c>
    </row>
    <row r="31" spans="1:11" ht="12.75">
      <c r="A31" s="4" t="s">
        <v>34</v>
      </c>
      <c r="B31" s="4"/>
      <c r="C31" s="4"/>
      <c r="E31" s="67" t="s">
        <v>208</v>
      </c>
      <c r="G31" s="67" t="s">
        <v>208</v>
      </c>
      <c r="J31" s="1"/>
      <c r="K31" s="67" t="s">
        <v>208</v>
      </c>
    </row>
    <row r="32" spans="3:10" ht="12.75">
      <c r="C32" s="4"/>
      <c r="J32" s="1"/>
    </row>
    <row r="33" ht="12.75">
      <c r="J33" s="1"/>
    </row>
    <row r="34" ht="12.75">
      <c r="J34" s="1"/>
    </row>
    <row r="35" ht="12.75">
      <c r="J35" s="1"/>
    </row>
    <row r="36" ht="12.75">
      <c r="J36" s="1"/>
    </row>
    <row r="37" ht="12.75">
      <c r="J37" s="1"/>
    </row>
    <row r="38" ht="12.75">
      <c r="J38" s="1"/>
    </row>
    <row r="39" ht="12.75">
      <c r="J39" s="1"/>
    </row>
    <row r="40" ht="12.75">
      <c r="J40" s="1"/>
    </row>
  </sheetData>
  <sheetProtection password="C4F4" sheet="1"/>
  <printOptions/>
  <pageMargins left="0.7" right="0.7" top="0.75" bottom="0.75" header="0.3" footer="0.3"/>
  <pageSetup fitToHeight="1" fitToWidth="1" horizontalDpi="600" verticalDpi="600" orientation="portrait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Office of the Inspector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MDJONES</dc:creator>
  <cp:keywords/>
  <dc:description/>
  <cp:lastModifiedBy>FSILVER</cp:lastModifiedBy>
  <cp:lastPrinted>2011-08-31T22:15:09Z</cp:lastPrinted>
  <dcterms:created xsi:type="dcterms:W3CDTF">2009-02-26T10:56:03Z</dcterms:created>
  <dcterms:modified xsi:type="dcterms:W3CDTF">2011-09-13T15:18:26Z</dcterms:modified>
  <cp:category/>
  <cp:version/>
  <cp:contentType/>
  <cp:contentStatus/>
</cp:coreProperties>
</file>